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60" yWindow="165" windowWidth="12210" windowHeight="11565" activeTab="0"/>
  </bookViews>
  <sheets>
    <sheet name="КСС" sheetId="1" r:id="rId1"/>
  </sheets>
  <definedNames>
    <definedName name="_xlnm.Print_Area" localSheetId="0">'КСС'!$A$1:$H$149</definedName>
  </definedNames>
  <calcPr fullCalcOnLoad="1"/>
</workbook>
</file>

<file path=xl/sharedStrings.xml><?xml version="1.0" encoding="utf-8"?>
<sst xmlns="http://schemas.openxmlformats.org/spreadsheetml/2006/main" count="260" uniqueCount="151">
  <si>
    <t>Вид работа</t>
  </si>
  <si>
    <t>Количество</t>
  </si>
  <si>
    <t>7=4x6</t>
  </si>
  <si>
    <t>8=4x5</t>
  </si>
  <si>
    <t xml:space="preserve">Част Материали </t>
  </si>
  <si>
    <t>Обща стойност</t>
  </si>
  <si>
    <t>ДДС:</t>
  </si>
  <si>
    <t>Мерна единица</t>
  </si>
  <si>
    <t>Единична цена</t>
  </si>
  <si>
    <r>
      <t xml:space="preserve">                 </t>
    </r>
    <r>
      <rPr>
        <i/>
        <sz val="10"/>
        <color indexed="23"/>
        <rFont val="Times New Roman"/>
        <family val="1"/>
      </rPr>
      <t xml:space="preserve"> (име, подпис и печат)</t>
    </r>
  </si>
  <si>
    <t>Единична цена на материала</t>
  </si>
  <si>
    <t xml:space="preserve"> Обща стойност на материала</t>
  </si>
  <si>
    <t>Обща стойност:</t>
  </si>
  <si>
    <t>Обща стойност с ДДС:</t>
  </si>
  <si>
    <t>Процент на ст-та на м-лите:</t>
  </si>
  <si>
    <t>№</t>
  </si>
  <si>
    <t>Непредвидени разходи - 10% от общата стойност</t>
  </si>
  <si>
    <t>ПРОЕКТ "КРАСИВА БЪЛГАРИЯ" 2016</t>
  </si>
  <si>
    <r>
      <t xml:space="preserve">Участник: </t>
    </r>
    <r>
      <rPr>
        <sz val="12"/>
        <rFont val="Times New Roman"/>
        <family val="1"/>
      </rPr>
      <t>…………………………………………………..</t>
    </r>
  </si>
  <si>
    <t>УЧАСТНИК:</t>
  </si>
  <si>
    <t xml:space="preserve"> КОЛИЧЕСТВЕНО-СТОЙНОСТНА СМЕТКА</t>
  </si>
  <si>
    <t>м2</t>
  </si>
  <si>
    <t>бр.</t>
  </si>
  <si>
    <t>м</t>
  </si>
  <si>
    <t>Демонтаж на дървени прозорци над 2 м2 с каса</t>
  </si>
  <si>
    <t>бр</t>
  </si>
  <si>
    <t>Демонтаж на дървени прозорци до 2 м2 с каса</t>
  </si>
  <si>
    <t>Демонтаж на врати всички видове</t>
  </si>
  <si>
    <t>Зидария с газобетонови блокчета с дебелина 250мм на тънка фуга за ремонти</t>
  </si>
  <si>
    <t>м3</t>
  </si>
  <si>
    <t>Направа и монтаж на бетонов щурц</t>
  </si>
  <si>
    <t>м1</t>
  </si>
  <si>
    <t>Доставка и монтаж на  дограма PVC четирикамерна  с коеф. на топлопреминаване λ=1,7 W/м2К, цвят RAL 9003, стъклопакет (24 мм)- две флоатни стъкла - 4 мм: вън - бяло и вътре - нискоемисионно (К-стъкло) - 16 мм дистанционер отваряемост - спесификация на дограма -по спецификация</t>
  </si>
  <si>
    <t>Доставка и монтаж на еднокрилен прозорец с  PVC  дограма студен профил, цвят RAL 9003, стъкло еденично  - 4 мм-по спецификация</t>
  </si>
  <si>
    <t>Доставка и монтаж на ръчна, неплъзгаща се двукрила врата  с алуминreва дограма с коеф. на топлопреминаване λ=1,7 W/м2К, цвят RAL 9003, стъклопакет (24 мм)- две флоатни стъкла - 4 мм: вън - бяло и вътре - нискоемисионно (К-стъкло) - 16 мм дистанционер отваряемост - спесификация на дограма-по спецификация</t>
  </si>
  <si>
    <t>Доставка и монтаж на вътрешна ал. врата с пълнеж от ПДЧ-по спецификация</t>
  </si>
  <si>
    <t>Обръщане отвори с гипсокортон</t>
  </si>
  <si>
    <t>Шпакловане с циментова шпакловка за  газобетонови блокчета в т.ч и мрежа</t>
  </si>
  <si>
    <t>Направа на окачен таван с минералватови пана модул 60/60 см - по спецификация</t>
  </si>
  <si>
    <t>Доставка и монтаж на минерална вата с дебелина 100 мм над окачен таван</t>
  </si>
  <si>
    <t>Доставка и монтаж на подпрозоречни плотове от PVC  с ширина 25 см</t>
  </si>
  <si>
    <t>Доставка и монтаж на подпрозоречни алуминиеви плотове с ширина 35 см</t>
  </si>
  <si>
    <t>Топлоизолация XPS 80 мм лепена по таван  на сутерен</t>
  </si>
  <si>
    <t>Гипсова шпакловка с монтаж на мрежа по таван на сутерен</t>
  </si>
  <si>
    <t>Варосване по стени и тавани - сутерен</t>
  </si>
  <si>
    <t>Грундиране на стари стени с латексов грунд</t>
  </si>
  <si>
    <t>Боядисване двукратно по стени с латекс при ремонти</t>
  </si>
  <si>
    <t>Пробиване отвор в тухлен зид -25см.</t>
  </si>
  <si>
    <t>Направа облицовка с фаянс</t>
  </si>
  <si>
    <t>Топлоизолация на външни стени с пенополистирол ЕPS 80мм, в т.ч.мрежа и шпакловка</t>
  </si>
  <si>
    <t>Обръщане отвори с XPS 20 мм в т.ч.мрежа и шпакловка</t>
  </si>
  <si>
    <t>Полагане на минерална двуслойна драскана мазилка по фасади</t>
  </si>
  <si>
    <t>Доставка и монтаж пола от поцинкована предпазна ламарина над топлоизолацията - по размер от място</t>
  </si>
  <si>
    <t>Топлоизолация XPS 80 мм по цокъл сграда в т.ч.мрежа и шпакловка</t>
  </si>
  <si>
    <t>Направа на мита бучарда по стени и цокли</t>
  </si>
  <si>
    <t>Направа фасадно тръбно скеле с височина до 30 м.</t>
  </si>
  <si>
    <t>Част:  Електро</t>
  </si>
  <si>
    <t xml:space="preserve">Доставка и монтаж ГРТ  - ПО СХЕМА. </t>
  </si>
  <si>
    <t xml:space="preserve">Доставка и монтаж РТ1  - ПО СХЕМА. </t>
  </si>
  <si>
    <t>Доставка и монтаж гофрирани тръби ф 16</t>
  </si>
  <si>
    <t>Доставка и монтаж гофрирани тръби ф 32</t>
  </si>
  <si>
    <t xml:space="preserve">Доставка и изтегляне на СВТ 4x16 кв.мм </t>
  </si>
  <si>
    <t xml:space="preserve">Доставка и изтегляне на СВТ 5x10 кв.мм </t>
  </si>
  <si>
    <t>Доставка и изтегляне на СВТ 3x4.0 кв.мм в тръби</t>
  </si>
  <si>
    <t>Доставка и изтегляне на СВТ 3x2.5кв.мм в тръби</t>
  </si>
  <si>
    <t>Доставка и изтегляне на СВТ 3x1.5кв.мм в тръби</t>
  </si>
  <si>
    <t>Доставка и монтаж контакт тип Шуко</t>
  </si>
  <si>
    <t>Доставка и монтаж контакт двоен</t>
  </si>
  <si>
    <t>Доставка и монтаж контакти  със защитна капачка, които автоматично закриват гнездата
на контактите след изваждане на щепселите</t>
  </si>
  <si>
    <t>Доставка и монтаж осветително тяло с ЛЛ 4х18W  IP 21 за растерен таван</t>
  </si>
  <si>
    <t xml:space="preserve">Доставка и монтаж осветително тяло с ЛЛ 4х18W  IP 21 </t>
  </si>
  <si>
    <t>Доставка и монтаж осветително тяло с ЛЛ 2х58W  IP21</t>
  </si>
  <si>
    <t>Доставка и монтаж осветително тяло с ЛЛ 2х36W  IP44</t>
  </si>
  <si>
    <t xml:space="preserve">Доставка и монтаж осветително тяло с  26W IP44 </t>
  </si>
  <si>
    <t>Доставка и монтаж осветително тяло аплик 26W IP44</t>
  </si>
  <si>
    <t xml:space="preserve">Доставка и монтаж на осв. тяло за евакуация с надпис изход - 8 W с вградена кадмиево никелова батерия. 
</t>
  </si>
  <si>
    <t xml:space="preserve">Доставка и монтаж на осв. тяло за евакуация с посока за движение  8 W с вградена кадмиево никелова батерия. 
</t>
  </si>
  <si>
    <t>Доставка и монтаж ключ единичен</t>
  </si>
  <si>
    <t>Доставка и монтаж ключ сериен</t>
  </si>
  <si>
    <t>Доставка и монтаж ключ девиаторен</t>
  </si>
  <si>
    <t>Доставка и монтаж разклонителна кутия</t>
  </si>
  <si>
    <t>Доставка и монтаж конзолна кутия</t>
  </si>
  <si>
    <t>Доставка и монтаж бойлерно табло</t>
  </si>
  <si>
    <t>Направа заземление на ГРТ с два заземителни кола</t>
  </si>
  <si>
    <t>Част: Отопление и вентилация</t>
  </si>
  <si>
    <t>Доставка и монтаж на котел отоплителен, водогреен на пелети с топлинна мощност 30 kW, размери 755х600х1450 мм, комплект с автоматизирана горелка в т.ч. Водна проба, настройка на автоматика и 72 часова проба на котелно и отоплителна инсталация - по спецификация</t>
  </si>
  <si>
    <t xml:space="preserve">Доставка и монтаж на бункер за пелети с шнеков механизъм, размери 800х800х1300 мм-  по спецификация </t>
  </si>
  <si>
    <t>Направа и монтаж на водоразпределител (водосъбирател),  ф76/70мм, L=950мм, вкл. спирателни кранове ф11/4", ф1",ф1/2", термо манометър, боядисване, укрепване, изолация с 3 см мин. вата и алуминиево фолио - по спецификация</t>
  </si>
  <si>
    <t>Д-ка и м-ж на помпен възел отопление, вкл. електронна помпа с  Qnom = 1,3 м3/ч, H= 2,5 мН2О, U = 230 V, N= 90 W, вкл. СК ф1" - 2 бр., филтър ф1" - 1 бр., ВК ф1" - 1 бр..</t>
  </si>
  <si>
    <t>Д-ка и м-ж на предпазен вентил ф3/4" по налягане 3,0 bar</t>
  </si>
  <si>
    <t>Д-ка и м-ж на манометър до 6,0 bar с кран-бутон</t>
  </si>
  <si>
    <t>Д-ка и м-ж на затворен разширителен съд 50 л с размери ф380, Н=537 мм, номинално налягане 3,0 bar, макс. налягане 5 bar</t>
  </si>
  <si>
    <t>Д-ка и м-ж на група за автоматично пълнене</t>
  </si>
  <si>
    <t>Д-ка  и м-ж на фукс ф160мм за котел - права част 0,5м</t>
  </si>
  <si>
    <t>Д-ка  и м-ж на фукс ф160мм за котел - коляно 45º</t>
  </si>
  <si>
    <t>Д-ка  и м-ж на фукс ф160мм за котел - розетка за комин</t>
  </si>
  <si>
    <t>Д-ка и м-ж на прав автоматичен обезвъздушител с обратен клапан</t>
  </si>
  <si>
    <t>Доставка и монтаж на черна газова тръба ф1 1/4", вкл. колена и укрепване</t>
  </si>
  <si>
    <t>мл</t>
  </si>
  <si>
    <t>Доставка и монтаж на черна газова тръба ф1", вкл. колена и укрепване</t>
  </si>
  <si>
    <t>Доставка и монтаж на черна газова тръба ф3/4", вкл. колена и укрепване</t>
  </si>
  <si>
    <t>Доставка и монтаж на черна газова тръба ф1/2", вкл. колена и укрепване</t>
  </si>
  <si>
    <t>Доставка и монтаж на тръбна профилна топлоизолация  с дебелина 13мм и с вътрешен диаметър ф42мм</t>
  </si>
  <si>
    <t>Доставка и монтаж на тръбна профилна топлоизолация  с дебелина 13мм и с вътрешен диаметър ф35мм</t>
  </si>
  <si>
    <t>Доставка и монтаж на тръбна профилна топлоизолация  с дебелина 9мм и с вътрешен диаметър ф28мм</t>
  </si>
  <si>
    <t>Доставка и монтаж на тръбна профилна топлоизолация  с дебелина 9мм и с вътрешен диаметър ф22мм</t>
  </si>
  <si>
    <t>Доставка и монтаж на стоманен щуцер ф1/2" с цолова резба</t>
  </si>
  <si>
    <t>Доставка и монтаж на полиетиленова тръба с алуминиева вложка ф16/2 за аншлуси, вкл. укрепване</t>
  </si>
  <si>
    <t>Доставка и монтаж на тръбна профилна топлоизолация  с дебелина 6мм и с вътрешен диаметър ф15мм</t>
  </si>
  <si>
    <t xml:space="preserve">Грундиране и боядисване на метални тръби </t>
  </si>
  <si>
    <t>Доставка и монтаж на Алуминиев  радиатор с 4 глидера, Н= 600мм и топлинна мощност 150 вата/глидер при 80°/60°/20° С</t>
  </si>
  <si>
    <t>Доставка и монтаж на Алуминиев  радиатор с 5 глидера, Н= 600мм и топлинна мощност 150 вата/глидер при 80°/60°/20° С</t>
  </si>
  <si>
    <t>Доставка и монтаж на Алуминиев  радиатор с 10 глидера, Н= 600мм и топлинна мощност 150 вата/глидер при 80°/60°/20° С</t>
  </si>
  <si>
    <t>Доставка и монтаж на Двойнопанелен стоманен радиатор, тип 600.22.600 с топлинна мощност 1060 вата/глидер при 80°/60°/20° С, вкл.фитинги и вентили</t>
  </si>
  <si>
    <t>Доставка и монтаж на Двойнопанелен стоманен радиатор, тип 600.22.1000 с топлинна мощност 1760 вата/глидер при 80°/60°/20° С, вкл.фитинги и вентили</t>
  </si>
  <si>
    <t>Доставка и монтаж на Двойнопанелен стоманен радиатор, тип 600.22.1200 с топлинна мощност 2110 вата/глидер при 80°/60°/20° С, вкл.фитинги и вентили</t>
  </si>
  <si>
    <t>Доставка и монтаж на Двойнопанелен стоманен радиатор, тип 600.22.1400 с топлинна мощност 2460 вата/глидер при 80°/60°/20° С, вкл.фитинги и вентили</t>
  </si>
  <si>
    <t>Доставка и монтаж на Двойнопанелен стоманен радиатор, тип 600.22.1600 с топлинна мощност 2820 вата/глидер при 80°/60°/20° С, вкл.фитинги и вентили</t>
  </si>
  <si>
    <t>Доставка и монтаж на UPS за ОВ съоръжения, вкл. Акумулатор-по спецификация</t>
  </si>
  <si>
    <t>Доставка и монтаж, вкл. укрепване на кръгли спирално навити въздуховоди от поцинкована ламарина ф100, прави</t>
  </si>
  <si>
    <t>Доставка и монтаж, вкл. укрепване на кръгли спирално навити въздуховоди от поцинкована ламарина ф125, прави</t>
  </si>
  <si>
    <t>Доставка и монтаж на фасонни части за кръгли въздуховоди ф100 и ф125 - втулки, колена 90°, дъги 45°, концентрични преходи, тройници и др.</t>
  </si>
  <si>
    <t xml:space="preserve">Доставка и монтаж на мрежеста решетка ф125 мм </t>
  </si>
  <si>
    <t>Доставка и монтаж на Влагоустойчив  осов вентилатор с автоматични щори, дебит 90 м3/ч, напор 30 Па, N =  20 W, U = 230 V в т.ч.72 часова проба</t>
  </si>
  <si>
    <t>Доставка и монтаж на Влагоустойчив  осов вентилатор с автоматични щори,
дебит 150 м3/ч, напор 40 Па, N =  30 W, U = 230 Vв т.ч.72 часова проба</t>
  </si>
  <si>
    <t>Пробиване на вертикален отвор 200/150мм в стар тухлен зид с дебелина до 500 мм</t>
  </si>
  <si>
    <t>Пробиване на хоризонтален отвор до ф25мм в стара стоманобетонова плоча с дебелина до 250 мм</t>
  </si>
  <si>
    <t>Замонолитване на отвори 200/150мм в тухлени стени, вкл. измазване и боядисване</t>
  </si>
  <si>
    <t>Замонолитване на отвори до ф25мм в бетонова плоча</t>
  </si>
  <si>
    <t xml:space="preserve">Част: Водоснабдяване и канализация </t>
  </si>
  <si>
    <t>Доставка и монтаж PPR тръби за студена вода Ø20 –PN10 с ф.ч.</t>
  </si>
  <si>
    <t>Доставка и монтаж на тръбна профилна топлоизолация от Мирелон или подобна с дебелина 15мм и с вътрешен диаметър ф22мм</t>
  </si>
  <si>
    <t>Доставка и монтаж спирателен вентил без изпразнител Ø1/2“</t>
  </si>
  <si>
    <t>Доставка и монтаж канелка за тоалетна мивка</t>
  </si>
  <si>
    <t>Доставка и монтаж окачвачи за тръби Ø20</t>
  </si>
  <si>
    <t>Доставка и монтаж pvc тръби Ø110 –SN8 с ф.ч.</t>
  </si>
  <si>
    <t>Доставка и монтаж тоалетен умивалник-среден формат</t>
  </si>
  <si>
    <t>Направа дренажно трапче 60/60/60-по проект</t>
  </si>
  <si>
    <t>Част: Детска площадка</t>
  </si>
  <si>
    <t>Тънки изкопи до 0,50  м с прехвърляне на 3 м хоризонтално</t>
  </si>
  <si>
    <t>Доставка, полагане и трамбоване на основа от речна баластра</t>
  </si>
  <si>
    <t>Ръчно натоварване, превоз на 50 метра и разтоварване на з.п.с ръчни колички</t>
  </si>
  <si>
    <t xml:space="preserve">Ръчно натоварване и превоз на земни маси  с камион до 2.км </t>
  </si>
  <si>
    <t>Пердашена армирана замазка М100 d=4см., армирана с мрежа ф 6 - 15/15см.при ремонти</t>
  </si>
  <si>
    <t>Доставка и полагане на грунд по циментова замазка</t>
  </si>
  <si>
    <t>Доставка и монтаж ударопоглъщаща каучукова  настилка от червени плочи - 4 см.</t>
  </si>
  <si>
    <t>Доставка и монтаж комбинирано детско съоръжение за деца от 3 до 12 г. - по проект</t>
  </si>
  <si>
    <t xml:space="preserve">Доставка и монтаж "легнали" градински бордюри 8/16/50 см </t>
  </si>
  <si>
    <r>
      <t xml:space="preserve">Обект: </t>
    </r>
    <r>
      <rPr>
        <sz val="12"/>
        <rFont val="Times New Roman"/>
        <family val="1"/>
      </rPr>
      <t xml:space="preserve">: </t>
    </r>
    <r>
      <rPr>
        <b/>
        <sz val="12"/>
        <rFont val="Times New Roman"/>
        <family val="1"/>
      </rPr>
      <t>„Извършване на СМР на обект: „Ремонт на „ЦДГ „Слънце“ - с. Ореховица, община Долна Митрополия “</t>
    </r>
  </si>
  <si>
    <r>
      <t>Възложител:</t>
    </r>
    <r>
      <rPr>
        <sz val="12"/>
        <rFont val="Times New Roman"/>
        <family val="1"/>
      </rPr>
      <t xml:space="preserve"> Община Долна Митрополия</t>
    </r>
  </si>
  <si>
    <t xml:space="preserve">Приложение 8а – КСС оферта 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</si>
</sst>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00"/>
    <numFmt numFmtId="190" formatCode="0.0000"/>
    <numFmt numFmtId="191" formatCode="0.000"/>
    <numFmt numFmtId="192" formatCode="###\ ###\ ##0.000"/>
    <numFmt numFmtId="193" formatCode="###\ ###\ ###\ ##0.00&quot; лв.&quot;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50">
    <font>
      <sz val="10"/>
      <name val="Arial"/>
      <family val="0"/>
    </font>
    <font>
      <sz val="10"/>
      <name val="Arial Narrow"/>
      <family val="2"/>
    </font>
    <font>
      <b/>
      <i/>
      <sz val="10"/>
      <color indexed="2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i/>
      <sz val="10"/>
      <color indexed="23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i/>
      <sz val="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2"/>
      <name val="Arial Narrow"/>
      <family val="2"/>
    </font>
    <font>
      <b/>
      <sz val="12"/>
      <color indexed="23"/>
      <name val="Times New Roman"/>
      <family val="1"/>
    </font>
    <font>
      <sz val="11"/>
      <color indexed="8"/>
      <name val="Calibri"/>
      <family val="2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/>
      <bottom style="thin"/>
    </border>
    <border>
      <left style="medium"/>
      <right>
        <color indexed="63"/>
      </right>
      <top style="thin"/>
      <bottom style="thin"/>
    </border>
    <border>
      <left style="medium"/>
      <right/>
      <top style="thin"/>
      <bottom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46" fillId="26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horizontal="justify" wrapText="1"/>
    </xf>
    <xf numFmtId="0" fontId="1" fillId="0" borderId="0" xfId="0" applyFont="1" applyAlignment="1">
      <alignment horizontal="justify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center"/>
    </xf>
    <xf numFmtId="2" fontId="3" fillId="0" borderId="0" xfId="0" applyNumberFormat="1" applyFont="1" applyAlignment="1">
      <alignment/>
    </xf>
    <xf numFmtId="0" fontId="4" fillId="0" borderId="0" xfId="0" applyFont="1" applyFill="1" applyBorder="1" applyAlignment="1">
      <alignment horizontal="right"/>
    </xf>
    <xf numFmtId="0" fontId="3" fillId="0" borderId="0" xfId="0" applyFont="1" applyAlignment="1">
      <alignment horizontal="justify" vertical="center" wrapText="1"/>
    </xf>
    <xf numFmtId="0" fontId="4" fillId="0" borderId="0" xfId="0" applyNumberFormat="1" applyFont="1" applyFill="1" applyBorder="1" applyAlignment="1" applyProtection="1">
      <alignment vertical="top"/>
      <protection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right"/>
    </xf>
    <xf numFmtId="10" fontId="3" fillId="0" borderId="0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0" fontId="4" fillId="0" borderId="0" xfId="0" applyFont="1" applyFill="1" applyAlignment="1">
      <alignment/>
    </xf>
    <xf numFmtId="0" fontId="13" fillId="0" borderId="0" xfId="0" applyFont="1" applyAlignment="1">
      <alignment/>
    </xf>
    <xf numFmtId="0" fontId="14" fillId="0" borderId="0" xfId="0" applyFont="1" applyFill="1" applyBorder="1" applyAlignment="1">
      <alignment horizontal="left"/>
    </xf>
    <xf numFmtId="0" fontId="14" fillId="0" borderId="0" xfId="0" applyFont="1" applyAlignment="1">
      <alignment horizontal="right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Alignment="1">
      <alignment/>
    </xf>
    <xf numFmtId="0" fontId="3" fillId="32" borderId="11" xfId="0" applyFont="1" applyFill="1" applyBorder="1" applyAlignment="1" applyProtection="1">
      <alignment horizontal="left" vertical="center" wrapText="1"/>
      <protection locked="0"/>
    </xf>
    <xf numFmtId="0" fontId="3" fillId="32" borderId="11" xfId="0" applyFont="1" applyFill="1" applyBorder="1" applyAlignment="1" applyProtection="1">
      <alignment horizontal="center" vertical="center" wrapText="1"/>
      <protection locked="0"/>
    </xf>
    <xf numFmtId="2" fontId="3" fillId="32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32" borderId="12" xfId="0" applyFont="1" applyFill="1" applyBorder="1" applyAlignment="1" applyProtection="1">
      <alignment horizontal="left" vertical="center" wrapText="1"/>
      <protection locked="0"/>
    </xf>
    <xf numFmtId="0" fontId="3" fillId="32" borderId="12" xfId="0" applyFont="1" applyFill="1" applyBorder="1" applyAlignment="1" applyProtection="1">
      <alignment horizontal="center" vertical="center" wrapText="1"/>
      <protection locked="0"/>
    </xf>
    <xf numFmtId="2" fontId="3" fillId="32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32" borderId="12" xfId="0" applyFont="1" applyFill="1" applyBorder="1" applyAlignment="1" applyProtection="1" quotePrefix="1">
      <alignment vertical="center" wrapText="1"/>
      <protection locked="0"/>
    </xf>
    <xf numFmtId="0" fontId="3" fillId="32" borderId="12" xfId="56" applyFont="1" applyFill="1" applyBorder="1" applyAlignment="1" applyProtection="1">
      <alignment horizontal="center" vertical="center" wrapText="1"/>
      <protection locked="0"/>
    </xf>
    <xf numFmtId="2" fontId="3" fillId="32" borderId="12" xfId="57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12" xfId="56" applyFont="1" applyFill="1" applyBorder="1" applyAlignment="1" applyProtection="1">
      <alignment horizontal="left" vertical="center" wrapText="1"/>
      <protection locked="0"/>
    </xf>
    <xf numFmtId="2" fontId="3" fillId="32" borderId="12" xfId="56" applyNumberFormat="1" applyFont="1" applyFill="1" applyBorder="1" applyAlignment="1" applyProtection="1">
      <alignment vertical="center" wrapText="1"/>
      <protection locked="0"/>
    </xf>
    <xf numFmtId="2" fontId="3" fillId="32" borderId="12" xfId="56" applyNumberFormat="1" applyFont="1" applyFill="1" applyBorder="1" applyAlignment="1" applyProtection="1">
      <alignment horizontal="center" vertical="center" wrapText="1"/>
      <protection locked="0"/>
    </xf>
    <xf numFmtId="0" fontId="3" fillId="32" borderId="12" xfId="56" applyFont="1" applyFill="1" applyBorder="1" applyAlignment="1">
      <alignment horizontal="left" vertical="center" wrapText="1"/>
      <protection/>
    </xf>
    <xf numFmtId="2" fontId="3" fillId="32" borderId="12" xfId="56" applyNumberFormat="1" applyFont="1" applyFill="1" applyBorder="1" applyAlignment="1" applyProtection="1">
      <alignment horizontal="left" vertical="center" wrapText="1"/>
      <protection locked="0"/>
    </xf>
    <xf numFmtId="0" fontId="3" fillId="32" borderId="12" xfId="0" applyFont="1" applyFill="1" applyBorder="1" applyAlignment="1" applyProtection="1">
      <alignment vertical="center" wrapText="1"/>
      <protection locked="0"/>
    </xf>
    <xf numFmtId="2" fontId="3" fillId="32" borderId="13" xfId="56" applyNumberFormat="1" applyFont="1" applyFill="1" applyBorder="1" applyAlignment="1" applyProtection="1">
      <alignment vertical="center" wrapText="1"/>
      <protection locked="0"/>
    </xf>
    <xf numFmtId="2" fontId="3" fillId="32" borderId="13" xfId="56" applyNumberFormat="1" applyFont="1" applyFill="1" applyBorder="1" applyAlignment="1" applyProtection="1">
      <alignment horizontal="center" vertical="center" wrapText="1"/>
      <protection locked="0"/>
    </xf>
    <xf numFmtId="2" fontId="3" fillId="32" borderId="13" xfId="57" applyNumberFormat="1" applyFont="1" applyFill="1" applyBorder="1" applyAlignment="1" applyProtection="1">
      <alignment horizontal="center" vertical="center" wrapText="1"/>
      <protection hidden="1" locked="0"/>
    </xf>
    <xf numFmtId="0" fontId="4" fillId="32" borderId="14" xfId="0" applyFont="1" applyFill="1" applyBorder="1" applyAlignment="1" applyProtection="1" quotePrefix="1">
      <alignment horizontal="center" vertical="center" wrapText="1"/>
      <protection locked="0"/>
    </xf>
    <xf numFmtId="2" fontId="3" fillId="32" borderId="14" xfId="56" applyNumberFormat="1" applyFont="1" applyFill="1" applyBorder="1" applyAlignment="1" applyProtection="1">
      <alignment horizontal="center" vertical="center" wrapText="1"/>
      <protection locked="0"/>
    </xf>
    <xf numFmtId="2" fontId="3" fillId="32" borderId="14" xfId="57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11" xfId="57" applyFont="1" applyFill="1" applyBorder="1" applyAlignment="1" applyProtection="1">
      <alignment horizontal="left" vertical="center" wrapText="1"/>
      <protection hidden="1" locked="0"/>
    </xf>
    <xf numFmtId="0" fontId="3" fillId="32" borderId="11" xfId="0" applyFont="1" applyFill="1" applyBorder="1" applyAlignment="1" applyProtection="1">
      <alignment horizontal="center" vertical="center" wrapText="1"/>
      <protection hidden="1" locked="0"/>
    </xf>
    <xf numFmtId="2" fontId="3" fillId="32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12" xfId="57" applyFont="1" applyFill="1" applyBorder="1" applyAlignment="1" applyProtection="1">
      <alignment horizontal="left" vertical="center" wrapText="1"/>
      <protection hidden="1" locked="0"/>
    </xf>
    <xf numFmtId="0" fontId="3" fillId="32" borderId="12" xfId="57" applyFont="1" applyFill="1" applyBorder="1" applyAlignment="1" applyProtection="1">
      <alignment horizontal="center" vertical="center" wrapText="1"/>
      <protection hidden="1" locked="0"/>
    </xf>
    <xf numFmtId="2" fontId="3" fillId="32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13" xfId="57" applyFont="1" applyFill="1" applyBorder="1" applyAlignment="1" applyProtection="1">
      <alignment horizontal="left" vertical="center" wrapText="1"/>
      <protection hidden="1" locked="0"/>
    </xf>
    <xf numFmtId="0" fontId="3" fillId="32" borderId="13" xfId="57" applyFont="1" applyFill="1" applyBorder="1" applyAlignment="1" applyProtection="1">
      <alignment horizontal="center" vertical="center" wrapText="1"/>
      <protection hidden="1" locked="0"/>
    </xf>
    <xf numFmtId="2" fontId="3" fillId="32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4" fillId="32" borderId="14" xfId="0" applyFont="1" applyFill="1" applyBorder="1" applyAlignment="1" applyProtection="1">
      <alignment horizontal="center" vertical="center" wrapText="1"/>
      <protection locked="0"/>
    </xf>
    <xf numFmtId="0" fontId="16" fillId="32" borderId="14" xfId="0" applyFont="1" applyFill="1" applyBorder="1" applyAlignment="1" applyProtection="1">
      <alignment horizontal="center" vertical="center" wrapText="1"/>
      <protection locked="0"/>
    </xf>
    <xf numFmtId="2" fontId="16" fillId="32" borderId="14" xfId="0" applyNumberFormat="1" applyFont="1" applyFill="1" applyBorder="1" applyAlignment="1" applyProtection="1">
      <alignment horizontal="center" vertical="center" wrapText="1"/>
      <protection locked="0"/>
    </xf>
    <xf numFmtId="0" fontId="3" fillId="32" borderId="11" xfId="0" applyFont="1" applyFill="1" applyBorder="1" applyAlignment="1" applyProtection="1">
      <alignment vertical="center" wrapText="1"/>
      <protection locked="0"/>
    </xf>
    <xf numFmtId="0" fontId="3" fillId="32" borderId="13" xfId="0" applyFont="1" applyFill="1" applyBorder="1" applyAlignment="1" applyProtection="1">
      <alignment vertical="center" wrapText="1"/>
      <protection locked="0"/>
    </xf>
    <xf numFmtId="0" fontId="3" fillId="32" borderId="13" xfId="0" applyFont="1" applyFill="1" applyBorder="1" applyAlignment="1" applyProtection="1">
      <alignment horizontal="center" vertical="center" wrapText="1"/>
      <protection locked="0"/>
    </xf>
    <xf numFmtId="2" fontId="3" fillId="32" borderId="13" xfId="0" applyNumberFormat="1" applyFont="1" applyFill="1" applyBorder="1" applyAlignment="1" applyProtection="1">
      <alignment horizontal="center" vertical="center" wrapText="1"/>
      <protection locked="0"/>
    </xf>
    <xf numFmtId="0" fontId="16" fillId="32" borderId="14" xfId="0" applyFont="1" applyFill="1" applyBorder="1" applyAlignment="1" applyProtection="1">
      <alignment horizontal="left" vertical="center" wrapText="1"/>
      <protection locked="0"/>
    </xf>
    <xf numFmtId="0" fontId="4" fillId="32" borderId="14" xfId="0" applyFont="1" applyFill="1" applyBorder="1" applyAlignment="1" applyProtection="1">
      <alignment horizontal="left" vertical="center" wrapText="1"/>
      <protection locked="0"/>
    </xf>
    <xf numFmtId="0" fontId="3" fillId="32" borderId="11" xfId="0" applyFont="1" applyFill="1" applyBorder="1" applyAlignment="1" applyProtection="1" quotePrefix="1">
      <alignment vertical="center" wrapText="1"/>
      <protection locked="0"/>
    </xf>
    <xf numFmtId="0" fontId="3" fillId="32" borderId="11" xfId="56" applyFont="1" applyFill="1" applyBorder="1" applyAlignment="1" applyProtection="1">
      <alignment horizontal="center" vertical="center" wrapText="1"/>
      <protection locked="0"/>
    </xf>
    <xf numFmtId="2" fontId="3" fillId="32" borderId="11" xfId="57" applyNumberFormat="1" applyFont="1" applyFill="1" applyBorder="1" applyAlignment="1" applyProtection="1">
      <alignment horizontal="center" vertical="center" wrapText="1"/>
      <protection hidden="1" locked="0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8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center"/>
    </xf>
    <xf numFmtId="0" fontId="4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 wrapText="1"/>
    </xf>
    <xf numFmtId="2" fontId="3" fillId="0" borderId="17" xfId="0" applyNumberFormat="1" applyFont="1" applyFill="1" applyBorder="1" applyAlignment="1">
      <alignment/>
    </xf>
    <xf numFmtId="2" fontId="3" fillId="0" borderId="17" xfId="0" applyNumberFormat="1" applyFont="1" applyBorder="1" applyAlignment="1">
      <alignment/>
    </xf>
    <xf numFmtId="0" fontId="10" fillId="0" borderId="18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"/>
    </xf>
    <xf numFmtId="0" fontId="10" fillId="0" borderId="26" xfId="0" applyFont="1" applyFill="1" applyBorder="1" applyAlignment="1">
      <alignment horizontal="center" wrapText="1"/>
    </xf>
    <xf numFmtId="0" fontId="10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 applyProtection="1" quotePrefix="1">
      <alignment vertical="center" wrapText="1"/>
      <protection locked="0"/>
    </xf>
    <xf numFmtId="2" fontId="3" fillId="0" borderId="32" xfId="0" applyNumberFormat="1" applyFont="1" applyBorder="1" applyAlignment="1">
      <alignment/>
    </xf>
    <xf numFmtId="0" fontId="11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wrapText="1"/>
    </xf>
    <xf numFmtId="0" fontId="4" fillId="0" borderId="28" xfId="0" applyFont="1" applyBorder="1" applyAlignment="1">
      <alignment wrapText="1"/>
    </xf>
    <xf numFmtId="0" fontId="4" fillId="0" borderId="27" xfId="0" applyFont="1" applyBorder="1" applyAlignment="1">
      <alignment wrapText="1"/>
    </xf>
    <xf numFmtId="2" fontId="3" fillId="0" borderId="19" xfId="0" applyNumberFormat="1" applyFont="1" applyBorder="1" applyAlignment="1">
      <alignment/>
    </xf>
    <xf numFmtId="0" fontId="4" fillId="0" borderId="35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/>
    </xf>
    <xf numFmtId="0" fontId="11" fillId="0" borderId="37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2" fontId="3" fillId="0" borderId="42" xfId="0" applyNumberFormat="1" applyFont="1" applyBorder="1" applyAlignment="1">
      <alignment/>
    </xf>
    <xf numFmtId="2" fontId="3" fillId="0" borderId="40" xfId="0" applyNumberFormat="1" applyFont="1" applyBorder="1" applyAlignment="1">
      <alignment/>
    </xf>
    <xf numFmtId="0" fontId="3" fillId="32" borderId="43" xfId="55" applyNumberFormat="1" applyFont="1" applyFill="1" applyBorder="1" applyAlignment="1">
      <alignment vertical="center" wrapText="1"/>
      <protection/>
    </xf>
    <xf numFmtId="2" fontId="3" fillId="0" borderId="41" xfId="0" applyNumberFormat="1" applyFont="1" applyBorder="1" applyAlignment="1">
      <alignment/>
    </xf>
    <xf numFmtId="2" fontId="3" fillId="0" borderId="44" xfId="0" applyNumberFormat="1" applyFont="1" applyBorder="1" applyAlignment="1">
      <alignment/>
    </xf>
    <xf numFmtId="2" fontId="3" fillId="0" borderId="21" xfId="0" applyNumberFormat="1" applyFont="1" applyBorder="1" applyAlignment="1">
      <alignment/>
    </xf>
    <xf numFmtId="0" fontId="11" fillId="0" borderId="45" xfId="0" applyFont="1" applyBorder="1" applyAlignment="1">
      <alignment horizontal="center" vertical="center"/>
    </xf>
    <xf numFmtId="2" fontId="3" fillId="0" borderId="46" xfId="0" applyNumberFormat="1" applyFont="1" applyBorder="1" applyAlignment="1">
      <alignment/>
    </xf>
    <xf numFmtId="2" fontId="3" fillId="0" borderId="47" xfId="0" applyNumberFormat="1" applyFont="1" applyBorder="1" applyAlignment="1">
      <alignment/>
    </xf>
    <xf numFmtId="2" fontId="3" fillId="0" borderId="48" xfId="0" applyNumberFormat="1" applyFont="1" applyBorder="1" applyAlignment="1">
      <alignment/>
    </xf>
    <xf numFmtId="2" fontId="3" fillId="0" borderId="39" xfId="0" applyNumberFormat="1" applyFont="1" applyBorder="1" applyAlignment="1">
      <alignment/>
    </xf>
    <xf numFmtId="2" fontId="3" fillId="0" borderId="43" xfId="0" applyNumberFormat="1" applyFont="1" applyBorder="1" applyAlignment="1">
      <alignment/>
    </xf>
    <xf numFmtId="2" fontId="3" fillId="0" borderId="49" xfId="0" applyNumberFormat="1" applyFont="1" applyBorder="1" applyAlignment="1">
      <alignment/>
    </xf>
    <xf numFmtId="10" fontId="3" fillId="0" borderId="26" xfId="0" applyNumberFormat="1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QP-W03-Centr(1).park-Act 19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1"/>
  <sheetViews>
    <sheetView tabSelected="1" view="pageBreakPreview" zoomScaleSheetLayoutView="100" zoomScalePageLayoutView="0" workbookViewId="0" topLeftCell="A127">
      <selection activeCell="B144" sqref="B144"/>
    </sheetView>
  </sheetViews>
  <sheetFormatPr defaultColWidth="9.140625" defaultRowHeight="12.75"/>
  <cols>
    <col min="1" max="1" width="4.28125" style="1" customWidth="1"/>
    <col min="2" max="2" width="45.7109375" style="1" customWidth="1"/>
    <col min="3" max="3" width="8.28125" style="1" customWidth="1"/>
    <col min="4" max="4" width="10.57421875" style="1" customWidth="1"/>
    <col min="5" max="5" width="9.8515625" style="1" customWidth="1"/>
    <col min="6" max="6" width="10.28125" style="1" customWidth="1"/>
    <col min="7" max="7" width="9.7109375" style="1" customWidth="1"/>
    <col min="8" max="16384" width="9.140625" style="1" customWidth="1"/>
  </cols>
  <sheetData>
    <row r="1" spans="1:8" ht="16.5" customHeight="1">
      <c r="A1" s="77" t="s">
        <v>17</v>
      </c>
      <c r="B1" s="77"/>
      <c r="C1" s="18"/>
      <c r="D1" s="18"/>
      <c r="E1" s="72" t="s">
        <v>150</v>
      </c>
      <c r="F1" s="72"/>
      <c r="G1" s="72"/>
      <c r="H1" s="72"/>
    </row>
    <row r="2" spans="1:8" ht="12.75" customHeight="1">
      <c r="A2" s="18"/>
      <c r="B2" s="18"/>
      <c r="C2" s="18"/>
      <c r="D2" s="18"/>
      <c r="E2" s="17"/>
      <c r="F2" s="17"/>
      <c r="G2" s="17"/>
      <c r="H2" s="17"/>
    </row>
    <row r="3" spans="1:8" s="23" customFormat="1" ht="15" customHeight="1">
      <c r="A3" s="78" t="s">
        <v>148</v>
      </c>
      <c r="B3" s="78"/>
      <c r="C3" s="78"/>
      <c r="D3" s="78"/>
      <c r="E3" s="78"/>
      <c r="F3" s="78"/>
      <c r="G3" s="78"/>
      <c r="H3" s="78"/>
    </row>
    <row r="4" spans="1:8" s="23" customFormat="1" ht="15" customHeight="1">
      <c r="A4" s="24"/>
      <c r="B4" s="24"/>
      <c r="C4" s="24"/>
      <c r="D4" s="24"/>
      <c r="E4" s="25"/>
      <c r="F4" s="25"/>
      <c r="G4" s="25"/>
      <c r="H4" s="25"/>
    </row>
    <row r="5" spans="1:8" s="23" customFormat="1" ht="15" customHeight="1">
      <c r="A5" s="73" t="s">
        <v>149</v>
      </c>
      <c r="B5" s="73"/>
      <c r="C5" s="73"/>
      <c r="D5" s="73"/>
      <c r="E5" s="73"/>
      <c r="F5" s="73"/>
      <c r="G5" s="73"/>
      <c r="H5" s="73"/>
    </row>
    <row r="6" spans="1:8" s="23" customFormat="1" ht="15" customHeight="1">
      <c r="A6" s="26"/>
      <c r="B6" s="26"/>
      <c r="C6" s="26"/>
      <c r="D6" s="26"/>
      <c r="E6" s="26"/>
      <c r="F6" s="26"/>
      <c r="G6" s="26"/>
      <c r="H6" s="26"/>
    </row>
    <row r="7" spans="1:8" s="23" customFormat="1" ht="15" customHeight="1">
      <c r="A7" s="73" t="s">
        <v>18</v>
      </c>
      <c r="B7" s="73"/>
      <c r="C7" s="73"/>
      <c r="D7" s="73"/>
      <c r="E7" s="73"/>
      <c r="F7" s="73"/>
      <c r="G7" s="73"/>
      <c r="H7" s="73"/>
    </row>
    <row r="8" spans="1:8" s="23" customFormat="1" ht="15" customHeight="1">
      <c r="A8" s="26"/>
      <c r="B8" s="26"/>
      <c r="C8" s="26"/>
      <c r="D8" s="26"/>
      <c r="E8" s="26"/>
      <c r="F8" s="26"/>
      <c r="G8" s="26"/>
      <c r="H8" s="26"/>
    </row>
    <row r="9" spans="1:8" s="23" customFormat="1" ht="15" customHeight="1">
      <c r="A9" s="26"/>
      <c r="B9" s="26"/>
      <c r="C9" s="26"/>
      <c r="D9" s="26"/>
      <c r="E9" s="26"/>
      <c r="F9" s="26"/>
      <c r="G9" s="26"/>
      <c r="H9" s="26"/>
    </row>
    <row r="10" spans="1:9" ht="14.25" customHeight="1">
      <c r="A10" s="79" t="s">
        <v>20</v>
      </c>
      <c r="B10" s="79"/>
      <c r="C10" s="79"/>
      <c r="D10" s="79"/>
      <c r="E10" s="79"/>
      <c r="F10" s="79"/>
      <c r="G10" s="79"/>
      <c r="H10" s="79"/>
      <c r="I10" s="27"/>
    </row>
    <row r="11" spans="1:8" ht="12" customHeight="1" thickBot="1">
      <c r="A11" s="7"/>
      <c r="B11" s="8"/>
      <c r="C11" s="6"/>
      <c r="D11" s="6"/>
      <c r="E11" s="6"/>
      <c r="F11" s="6"/>
      <c r="G11" s="6"/>
      <c r="H11" s="6"/>
    </row>
    <row r="12" spans="1:8" ht="18" customHeight="1">
      <c r="A12" s="109" t="s">
        <v>15</v>
      </c>
      <c r="B12" s="86" t="s">
        <v>0</v>
      </c>
      <c r="C12" s="89" t="s">
        <v>7</v>
      </c>
      <c r="D12" s="92" t="s">
        <v>1</v>
      </c>
      <c r="E12" s="99" t="s">
        <v>8</v>
      </c>
      <c r="F12" s="80" t="s">
        <v>4</v>
      </c>
      <c r="G12" s="115"/>
      <c r="H12" s="86" t="s">
        <v>5</v>
      </c>
    </row>
    <row r="13" spans="1:8" ht="17.25" customHeight="1">
      <c r="A13" s="110"/>
      <c r="B13" s="87"/>
      <c r="C13" s="90"/>
      <c r="D13" s="93"/>
      <c r="E13" s="100"/>
      <c r="F13" s="76" t="s">
        <v>10</v>
      </c>
      <c r="G13" s="116" t="s">
        <v>11</v>
      </c>
      <c r="H13" s="87"/>
    </row>
    <row r="14" spans="1:8" ht="39" customHeight="1" thickBot="1">
      <c r="A14" s="111"/>
      <c r="B14" s="88"/>
      <c r="C14" s="91"/>
      <c r="D14" s="94"/>
      <c r="E14" s="101"/>
      <c r="F14" s="81"/>
      <c r="G14" s="117"/>
      <c r="H14" s="88"/>
    </row>
    <row r="15" spans="1:8" ht="13.5" thickBot="1">
      <c r="A15" s="112">
        <v>1</v>
      </c>
      <c r="B15" s="97">
        <v>2</v>
      </c>
      <c r="C15" s="98">
        <v>3</v>
      </c>
      <c r="D15" s="95">
        <v>4</v>
      </c>
      <c r="E15" s="96">
        <v>5</v>
      </c>
      <c r="F15" s="84">
        <v>6</v>
      </c>
      <c r="G15" s="85" t="s">
        <v>2</v>
      </c>
      <c r="H15" s="95" t="s">
        <v>3</v>
      </c>
    </row>
    <row r="16" spans="1:8" ht="12.75">
      <c r="A16" s="113">
        <v>1</v>
      </c>
      <c r="B16" s="28" t="s">
        <v>24</v>
      </c>
      <c r="C16" s="29" t="s">
        <v>25</v>
      </c>
      <c r="D16" s="30">
        <v>17</v>
      </c>
      <c r="E16" s="82"/>
      <c r="F16" s="83"/>
      <c r="G16" s="118">
        <f>ROUND((D16*F16),2)</f>
        <v>0</v>
      </c>
      <c r="H16" s="122">
        <f>ROUND((D16*E16),2)</f>
        <v>0</v>
      </c>
    </row>
    <row r="17" spans="1:8" ht="12.75" customHeight="1">
      <c r="A17" s="114">
        <v>2</v>
      </c>
      <c r="B17" s="31" t="s">
        <v>26</v>
      </c>
      <c r="C17" s="32" t="s">
        <v>25</v>
      </c>
      <c r="D17" s="33">
        <v>3</v>
      </c>
      <c r="E17" s="21"/>
      <c r="F17" s="21"/>
      <c r="G17" s="119">
        <f>ROUND((D17*F17),2)</f>
        <v>0</v>
      </c>
      <c r="H17" s="123">
        <f>ROUND((D17*E17),2)</f>
        <v>0</v>
      </c>
    </row>
    <row r="18" spans="1:8" ht="12.75">
      <c r="A18" s="114">
        <v>3</v>
      </c>
      <c r="B18" s="31" t="s">
        <v>27</v>
      </c>
      <c r="C18" s="32" t="s">
        <v>25</v>
      </c>
      <c r="D18" s="33">
        <v>2</v>
      </c>
      <c r="E18" s="21"/>
      <c r="F18" s="21"/>
      <c r="G18" s="119">
        <f>ROUND((D18*F18),2)</f>
        <v>0</v>
      </c>
      <c r="H18" s="123">
        <f>ROUND((D18*E18),2)</f>
        <v>0</v>
      </c>
    </row>
    <row r="19" spans="1:8" ht="25.5">
      <c r="A19" s="114">
        <v>4</v>
      </c>
      <c r="B19" s="34" t="s">
        <v>28</v>
      </c>
      <c r="C19" s="35" t="s">
        <v>29</v>
      </c>
      <c r="D19" s="36">
        <v>6.48</v>
      </c>
      <c r="E19" s="21"/>
      <c r="F19" s="21"/>
      <c r="G19" s="119">
        <f aca="true" t="shared" si="0" ref="G19:G82">ROUND((D19*F19),2)</f>
        <v>0</v>
      </c>
      <c r="H19" s="123">
        <f aca="true" t="shared" si="1" ref="H19:H82">ROUND((D19*E19),2)</f>
        <v>0</v>
      </c>
    </row>
    <row r="20" spans="1:8" ht="12.75">
      <c r="A20" s="114">
        <v>5</v>
      </c>
      <c r="B20" s="34" t="s">
        <v>30</v>
      </c>
      <c r="C20" s="35" t="s">
        <v>31</v>
      </c>
      <c r="D20" s="36">
        <v>16.2</v>
      </c>
      <c r="E20" s="21"/>
      <c r="F20" s="21"/>
      <c r="G20" s="119">
        <f t="shared" si="0"/>
        <v>0</v>
      </c>
      <c r="H20" s="123">
        <f t="shared" si="1"/>
        <v>0</v>
      </c>
    </row>
    <row r="21" spans="1:8" ht="76.5">
      <c r="A21" s="114">
        <v>6</v>
      </c>
      <c r="B21" s="37" t="s">
        <v>32</v>
      </c>
      <c r="C21" s="35" t="s">
        <v>21</v>
      </c>
      <c r="D21" s="36">
        <v>77.75</v>
      </c>
      <c r="E21" s="21"/>
      <c r="F21" s="21"/>
      <c r="G21" s="119">
        <f t="shared" si="0"/>
        <v>0</v>
      </c>
      <c r="H21" s="123">
        <f t="shared" si="1"/>
        <v>0</v>
      </c>
    </row>
    <row r="22" spans="1:8" ht="38.25">
      <c r="A22" s="114">
        <v>7</v>
      </c>
      <c r="B22" s="37" t="s">
        <v>33</v>
      </c>
      <c r="C22" s="35" t="s">
        <v>21</v>
      </c>
      <c r="D22" s="36">
        <v>4.01</v>
      </c>
      <c r="E22" s="21"/>
      <c r="F22" s="21"/>
      <c r="G22" s="119">
        <f t="shared" si="0"/>
        <v>0</v>
      </c>
      <c r="H22" s="123">
        <f t="shared" si="1"/>
        <v>0</v>
      </c>
    </row>
    <row r="23" spans="1:8" ht="89.25">
      <c r="A23" s="114">
        <v>8</v>
      </c>
      <c r="B23" s="37" t="s">
        <v>34</v>
      </c>
      <c r="C23" s="35" t="s">
        <v>21</v>
      </c>
      <c r="D23" s="36">
        <v>6.23</v>
      </c>
      <c r="E23" s="21"/>
      <c r="F23" s="21"/>
      <c r="G23" s="119">
        <f t="shared" si="0"/>
        <v>0</v>
      </c>
      <c r="H23" s="123">
        <f t="shared" si="1"/>
        <v>0</v>
      </c>
    </row>
    <row r="24" spans="1:8" ht="25.5">
      <c r="A24" s="114">
        <v>9</v>
      </c>
      <c r="B24" s="38" t="s">
        <v>35</v>
      </c>
      <c r="C24" s="32" t="s">
        <v>25</v>
      </c>
      <c r="D24" s="33">
        <v>1</v>
      </c>
      <c r="E24" s="21"/>
      <c r="F24" s="21"/>
      <c r="G24" s="119">
        <f t="shared" si="0"/>
        <v>0</v>
      </c>
      <c r="H24" s="123">
        <f t="shared" si="1"/>
        <v>0</v>
      </c>
    </row>
    <row r="25" spans="1:8" ht="12.75">
      <c r="A25" s="114">
        <v>10</v>
      </c>
      <c r="B25" s="34" t="s">
        <v>36</v>
      </c>
      <c r="C25" s="39" t="s">
        <v>31</v>
      </c>
      <c r="D25" s="36">
        <v>162.38</v>
      </c>
      <c r="E25" s="21"/>
      <c r="F25" s="21"/>
      <c r="G25" s="119">
        <f t="shared" si="0"/>
        <v>0</v>
      </c>
      <c r="H25" s="123">
        <f t="shared" si="1"/>
        <v>0</v>
      </c>
    </row>
    <row r="26" spans="1:8" ht="25.5">
      <c r="A26" s="114">
        <v>11</v>
      </c>
      <c r="B26" s="40" t="s">
        <v>37</v>
      </c>
      <c r="C26" s="35" t="s">
        <v>21</v>
      </c>
      <c r="D26" s="36">
        <v>23.23</v>
      </c>
      <c r="E26" s="21"/>
      <c r="F26" s="21"/>
      <c r="G26" s="119">
        <f t="shared" si="0"/>
        <v>0</v>
      </c>
      <c r="H26" s="123">
        <f t="shared" si="1"/>
        <v>0</v>
      </c>
    </row>
    <row r="27" spans="1:8" ht="25.5">
      <c r="A27" s="114">
        <v>12</v>
      </c>
      <c r="B27" s="38" t="s">
        <v>38</v>
      </c>
      <c r="C27" s="35" t="s">
        <v>21</v>
      </c>
      <c r="D27" s="36">
        <v>112.13</v>
      </c>
      <c r="E27" s="21"/>
      <c r="F27" s="21"/>
      <c r="G27" s="119">
        <f t="shared" si="0"/>
        <v>0</v>
      </c>
      <c r="H27" s="123">
        <f t="shared" si="1"/>
        <v>0</v>
      </c>
    </row>
    <row r="28" spans="1:8" ht="25.5">
      <c r="A28" s="114">
        <v>13</v>
      </c>
      <c r="B28" s="38" t="s">
        <v>39</v>
      </c>
      <c r="C28" s="35" t="s">
        <v>21</v>
      </c>
      <c r="D28" s="36">
        <v>112.13</v>
      </c>
      <c r="E28" s="21"/>
      <c r="F28" s="21"/>
      <c r="G28" s="119">
        <f t="shared" si="0"/>
        <v>0</v>
      </c>
      <c r="H28" s="123">
        <f t="shared" si="1"/>
        <v>0</v>
      </c>
    </row>
    <row r="29" spans="1:8" ht="25.5">
      <c r="A29" s="114">
        <v>14</v>
      </c>
      <c r="B29" s="38" t="s">
        <v>40</v>
      </c>
      <c r="C29" s="35" t="s">
        <v>31</v>
      </c>
      <c r="D29" s="36">
        <v>32.7</v>
      </c>
      <c r="E29" s="21"/>
      <c r="F29" s="21"/>
      <c r="G29" s="119">
        <f t="shared" si="0"/>
        <v>0</v>
      </c>
      <c r="H29" s="123">
        <f t="shared" si="1"/>
        <v>0</v>
      </c>
    </row>
    <row r="30" spans="1:8" ht="25.5">
      <c r="A30" s="114">
        <v>15</v>
      </c>
      <c r="B30" s="38" t="s">
        <v>41</v>
      </c>
      <c r="C30" s="35" t="s">
        <v>23</v>
      </c>
      <c r="D30" s="36">
        <v>32.7</v>
      </c>
      <c r="E30" s="21"/>
      <c r="F30" s="21"/>
      <c r="G30" s="119">
        <f t="shared" si="0"/>
        <v>0</v>
      </c>
      <c r="H30" s="123">
        <f t="shared" si="1"/>
        <v>0</v>
      </c>
    </row>
    <row r="31" spans="1:8" ht="12.75">
      <c r="A31" s="114">
        <v>16</v>
      </c>
      <c r="B31" s="38" t="s">
        <v>42</v>
      </c>
      <c r="C31" s="39" t="s">
        <v>21</v>
      </c>
      <c r="D31" s="36">
        <v>153.86</v>
      </c>
      <c r="E31" s="21"/>
      <c r="F31" s="21"/>
      <c r="G31" s="119">
        <f t="shared" si="0"/>
        <v>0</v>
      </c>
      <c r="H31" s="123">
        <f t="shared" si="1"/>
        <v>0</v>
      </c>
    </row>
    <row r="32" spans="1:8" ht="25.5">
      <c r="A32" s="114">
        <v>17</v>
      </c>
      <c r="B32" s="41" t="s">
        <v>43</v>
      </c>
      <c r="C32" s="39" t="s">
        <v>21</v>
      </c>
      <c r="D32" s="36">
        <v>153.86</v>
      </c>
      <c r="E32" s="21"/>
      <c r="F32" s="21"/>
      <c r="G32" s="119">
        <f t="shared" si="0"/>
        <v>0</v>
      </c>
      <c r="H32" s="123">
        <f t="shared" si="1"/>
        <v>0</v>
      </c>
    </row>
    <row r="33" spans="1:8" ht="12.75">
      <c r="A33" s="114">
        <v>18</v>
      </c>
      <c r="B33" s="31" t="s">
        <v>44</v>
      </c>
      <c r="C33" s="39" t="s">
        <v>21</v>
      </c>
      <c r="D33" s="36">
        <v>493.28</v>
      </c>
      <c r="E33" s="21"/>
      <c r="F33" s="21"/>
      <c r="G33" s="119">
        <f t="shared" si="0"/>
        <v>0</v>
      </c>
      <c r="H33" s="123">
        <f t="shared" si="1"/>
        <v>0</v>
      </c>
    </row>
    <row r="34" spans="1:8" ht="12.75">
      <c r="A34" s="114">
        <v>19</v>
      </c>
      <c r="B34" s="42" t="s">
        <v>45</v>
      </c>
      <c r="C34" s="32" t="s">
        <v>21</v>
      </c>
      <c r="D34" s="33">
        <v>774.78</v>
      </c>
      <c r="E34" s="21"/>
      <c r="F34" s="21"/>
      <c r="G34" s="119">
        <f t="shared" si="0"/>
        <v>0</v>
      </c>
      <c r="H34" s="123">
        <f t="shared" si="1"/>
        <v>0</v>
      </c>
    </row>
    <row r="35" spans="1:8" ht="12.75">
      <c r="A35" s="114">
        <v>20</v>
      </c>
      <c r="B35" s="34" t="s">
        <v>46</v>
      </c>
      <c r="C35" s="39" t="s">
        <v>21</v>
      </c>
      <c r="D35" s="36">
        <v>774.78</v>
      </c>
      <c r="E35" s="21"/>
      <c r="F35" s="21"/>
      <c r="G35" s="119">
        <f t="shared" si="0"/>
        <v>0</v>
      </c>
      <c r="H35" s="123">
        <f t="shared" si="1"/>
        <v>0</v>
      </c>
    </row>
    <row r="36" spans="1:8" ht="12.75">
      <c r="A36" s="114">
        <v>21</v>
      </c>
      <c r="B36" s="42" t="s">
        <v>47</v>
      </c>
      <c r="C36" s="32" t="s">
        <v>29</v>
      </c>
      <c r="D36" s="33">
        <v>1.01</v>
      </c>
      <c r="E36" s="21"/>
      <c r="F36" s="21"/>
      <c r="G36" s="119">
        <f t="shared" si="0"/>
        <v>0</v>
      </c>
      <c r="H36" s="123">
        <f t="shared" si="1"/>
        <v>0</v>
      </c>
    </row>
    <row r="37" spans="1:8" ht="12.75">
      <c r="A37" s="114">
        <v>22</v>
      </c>
      <c r="B37" s="38" t="s">
        <v>48</v>
      </c>
      <c r="C37" s="32" t="s">
        <v>21</v>
      </c>
      <c r="D37" s="33">
        <v>2.8</v>
      </c>
      <c r="E37" s="21"/>
      <c r="F37" s="21"/>
      <c r="G37" s="119">
        <f t="shared" si="0"/>
        <v>0</v>
      </c>
      <c r="H37" s="123">
        <f t="shared" si="1"/>
        <v>0</v>
      </c>
    </row>
    <row r="38" spans="1:8" ht="25.5">
      <c r="A38" s="114">
        <v>23</v>
      </c>
      <c r="B38" s="34" t="s">
        <v>49</v>
      </c>
      <c r="C38" s="39" t="s">
        <v>21</v>
      </c>
      <c r="D38" s="36">
        <v>168.63</v>
      </c>
      <c r="E38" s="21"/>
      <c r="F38" s="21"/>
      <c r="G38" s="119">
        <f t="shared" si="0"/>
        <v>0</v>
      </c>
      <c r="H38" s="123">
        <f t="shared" si="1"/>
        <v>0</v>
      </c>
    </row>
    <row r="39" spans="1:8" ht="25.5">
      <c r="A39" s="114">
        <v>24</v>
      </c>
      <c r="B39" s="38" t="s">
        <v>50</v>
      </c>
      <c r="C39" s="39" t="s">
        <v>31</v>
      </c>
      <c r="D39" s="36">
        <v>137.96</v>
      </c>
      <c r="E39" s="21"/>
      <c r="F39" s="21"/>
      <c r="G39" s="119">
        <f t="shared" si="0"/>
        <v>0</v>
      </c>
      <c r="H39" s="123">
        <f t="shared" si="1"/>
        <v>0</v>
      </c>
    </row>
    <row r="40" spans="1:8" ht="25.5">
      <c r="A40" s="114">
        <v>25</v>
      </c>
      <c r="B40" s="38" t="s">
        <v>51</v>
      </c>
      <c r="C40" s="39" t="s">
        <v>21</v>
      </c>
      <c r="D40" s="36">
        <v>203.12</v>
      </c>
      <c r="E40" s="21"/>
      <c r="F40" s="21"/>
      <c r="G40" s="119">
        <f t="shared" si="0"/>
        <v>0</v>
      </c>
      <c r="H40" s="123">
        <f t="shared" si="1"/>
        <v>0</v>
      </c>
    </row>
    <row r="41" spans="1:8" ht="25.5">
      <c r="A41" s="114">
        <v>26</v>
      </c>
      <c r="B41" s="41" t="s">
        <v>52</v>
      </c>
      <c r="C41" s="39" t="s">
        <v>31</v>
      </c>
      <c r="D41" s="36">
        <v>60</v>
      </c>
      <c r="E41" s="21"/>
      <c r="F41" s="21"/>
      <c r="G41" s="119">
        <f t="shared" si="0"/>
        <v>0</v>
      </c>
      <c r="H41" s="123">
        <f t="shared" si="1"/>
        <v>0</v>
      </c>
    </row>
    <row r="42" spans="1:8" ht="25.5">
      <c r="A42" s="114">
        <v>27</v>
      </c>
      <c r="B42" s="38" t="s">
        <v>53</v>
      </c>
      <c r="C42" s="39" t="s">
        <v>21</v>
      </c>
      <c r="D42" s="36">
        <v>63.77</v>
      </c>
      <c r="E42" s="21"/>
      <c r="F42" s="21"/>
      <c r="G42" s="119">
        <f t="shared" si="0"/>
        <v>0</v>
      </c>
      <c r="H42" s="123">
        <f t="shared" si="1"/>
        <v>0</v>
      </c>
    </row>
    <row r="43" spans="1:8" ht="12.75">
      <c r="A43" s="114">
        <v>28</v>
      </c>
      <c r="B43" s="38" t="s">
        <v>54</v>
      </c>
      <c r="C43" s="39" t="s">
        <v>21</v>
      </c>
      <c r="D43" s="36">
        <v>63.77</v>
      </c>
      <c r="E43" s="21"/>
      <c r="F43" s="21"/>
      <c r="G43" s="119">
        <f t="shared" si="0"/>
        <v>0</v>
      </c>
      <c r="H43" s="123">
        <f t="shared" si="1"/>
        <v>0</v>
      </c>
    </row>
    <row r="44" spans="1:8" ht="13.5" thickBot="1">
      <c r="A44" s="114">
        <v>29</v>
      </c>
      <c r="B44" s="43" t="s">
        <v>55</v>
      </c>
      <c r="C44" s="44" t="s">
        <v>21</v>
      </c>
      <c r="D44" s="45">
        <v>318</v>
      </c>
      <c r="E44" s="21"/>
      <c r="F44" s="21"/>
      <c r="G44" s="119">
        <f t="shared" si="0"/>
        <v>0</v>
      </c>
      <c r="H44" s="123">
        <f t="shared" si="1"/>
        <v>0</v>
      </c>
    </row>
    <row r="45" spans="1:8" ht="13.5" thickBot="1">
      <c r="A45" s="114"/>
      <c r="B45" s="46" t="s">
        <v>56</v>
      </c>
      <c r="C45" s="47"/>
      <c r="D45" s="48"/>
      <c r="E45" s="21"/>
      <c r="F45" s="21"/>
      <c r="G45" s="119"/>
      <c r="H45" s="123"/>
    </row>
    <row r="46" spans="1:8" ht="12.75">
      <c r="A46" s="114">
        <v>30</v>
      </c>
      <c r="B46" s="49" t="s">
        <v>57</v>
      </c>
      <c r="C46" s="50" t="s">
        <v>25</v>
      </c>
      <c r="D46" s="51">
        <v>1</v>
      </c>
      <c r="E46" s="21"/>
      <c r="F46" s="21"/>
      <c r="G46" s="119">
        <f t="shared" si="0"/>
        <v>0</v>
      </c>
      <c r="H46" s="123">
        <f t="shared" si="1"/>
        <v>0</v>
      </c>
    </row>
    <row r="47" spans="1:8" ht="12.75">
      <c r="A47" s="114">
        <v>31</v>
      </c>
      <c r="B47" s="52" t="s">
        <v>58</v>
      </c>
      <c r="C47" s="53" t="s">
        <v>25</v>
      </c>
      <c r="D47" s="36">
        <v>1</v>
      </c>
      <c r="E47" s="21"/>
      <c r="F47" s="21"/>
      <c r="G47" s="119">
        <f t="shared" si="0"/>
        <v>0</v>
      </c>
      <c r="H47" s="123">
        <f t="shared" si="1"/>
        <v>0</v>
      </c>
    </row>
    <row r="48" spans="1:8" ht="12.75">
      <c r="A48" s="114">
        <v>32</v>
      </c>
      <c r="B48" s="52" t="s">
        <v>59</v>
      </c>
      <c r="C48" s="53" t="s">
        <v>23</v>
      </c>
      <c r="D48" s="36">
        <v>1125</v>
      </c>
      <c r="E48" s="21"/>
      <c r="F48" s="21"/>
      <c r="G48" s="119">
        <f t="shared" si="0"/>
        <v>0</v>
      </c>
      <c r="H48" s="123">
        <f t="shared" si="1"/>
        <v>0</v>
      </c>
    </row>
    <row r="49" spans="1:8" ht="12.75">
      <c r="A49" s="114">
        <v>33</v>
      </c>
      <c r="B49" s="52" t="s">
        <v>60</v>
      </c>
      <c r="C49" s="53" t="s">
        <v>23</v>
      </c>
      <c r="D49" s="36">
        <v>22</v>
      </c>
      <c r="E49" s="21"/>
      <c r="F49" s="21"/>
      <c r="G49" s="119">
        <f t="shared" si="0"/>
        <v>0</v>
      </c>
      <c r="H49" s="123">
        <f t="shared" si="1"/>
        <v>0</v>
      </c>
    </row>
    <row r="50" spans="1:8" ht="12.75">
      <c r="A50" s="114">
        <v>34</v>
      </c>
      <c r="B50" s="52" t="s">
        <v>61</v>
      </c>
      <c r="C50" s="53" t="s">
        <v>23</v>
      </c>
      <c r="D50" s="36">
        <v>20</v>
      </c>
      <c r="E50" s="21"/>
      <c r="F50" s="21"/>
      <c r="G50" s="119">
        <f t="shared" si="0"/>
        <v>0</v>
      </c>
      <c r="H50" s="123">
        <f t="shared" si="1"/>
        <v>0</v>
      </c>
    </row>
    <row r="51" spans="1:8" ht="12.75">
      <c r="A51" s="114">
        <v>35</v>
      </c>
      <c r="B51" s="52" t="s">
        <v>62</v>
      </c>
      <c r="C51" s="53" t="s">
        <v>23</v>
      </c>
      <c r="D51" s="36">
        <v>6</v>
      </c>
      <c r="E51" s="21"/>
      <c r="F51" s="21"/>
      <c r="G51" s="119">
        <f t="shared" si="0"/>
        <v>0</v>
      </c>
      <c r="H51" s="123">
        <f t="shared" si="1"/>
        <v>0</v>
      </c>
    </row>
    <row r="52" spans="1:8" ht="12.75">
      <c r="A52" s="114">
        <v>36</v>
      </c>
      <c r="B52" s="52" t="s">
        <v>63</v>
      </c>
      <c r="C52" s="53" t="s">
        <v>23</v>
      </c>
      <c r="D52" s="36">
        <v>80</v>
      </c>
      <c r="E52" s="21"/>
      <c r="F52" s="21"/>
      <c r="G52" s="119">
        <f t="shared" si="0"/>
        <v>0</v>
      </c>
      <c r="H52" s="123">
        <f t="shared" si="1"/>
        <v>0</v>
      </c>
    </row>
    <row r="53" spans="1:8" ht="12.75">
      <c r="A53" s="114">
        <v>37</v>
      </c>
      <c r="B53" s="52" t="s">
        <v>64</v>
      </c>
      <c r="C53" s="53" t="s">
        <v>23</v>
      </c>
      <c r="D53" s="36">
        <v>520</v>
      </c>
      <c r="E53" s="21"/>
      <c r="F53" s="21"/>
      <c r="G53" s="119">
        <f t="shared" si="0"/>
        <v>0</v>
      </c>
      <c r="H53" s="123">
        <f t="shared" si="1"/>
        <v>0</v>
      </c>
    </row>
    <row r="54" spans="1:8" ht="12.75">
      <c r="A54" s="114">
        <v>38</v>
      </c>
      <c r="B54" s="52" t="s">
        <v>65</v>
      </c>
      <c r="C54" s="53" t="s">
        <v>23</v>
      </c>
      <c r="D54" s="36">
        <v>585</v>
      </c>
      <c r="E54" s="21"/>
      <c r="F54" s="21"/>
      <c r="G54" s="119">
        <f t="shared" si="0"/>
        <v>0</v>
      </c>
      <c r="H54" s="123">
        <f t="shared" si="1"/>
        <v>0</v>
      </c>
    </row>
    <row r="55" spans="1:8" ht="12.75">
      <c r="A55" s="114">
        <v>39</v>
      </c>
      <c r="B55" s="52" t="s">
        <v>66</v>
      </c>
      <c r="C55" s="53" t="s">
        <v>25</v>
      </c>
      <c r="D55" s="36">
        <v>12</v>
      </c>
      <c r="E55" s="21"/>
      <c r="F55" s="21"/>
      <c r="G55" s="119">
        <f t="shared" si="0"/>
        <v>0</v>
      </c>
      <c r="H55" s="123">
        <f t="shared" si="1"/>
        <v>0</v>
      </c>
    </row>
    <row r="56" spans="1:8" ht="12.75">
      <c r="A56" s="114">
        <v>40</v>
      </c>
      <c r="B56" s="52" t="s">
        <v>67</v>
      </c>
      <c r="C56" s="53" t="s">
        <v>25</v>
      </c>
      <c r="D56" s="36">
        <v>1</v>
      </c>
      <c r="E56" s="21"/>
      <c r="F56" s="21"/>
      <c r="G56" s="119">
        <f t="shared" si="0"/>
        <v>0</v>
      </c>
      <c r="H56" s="123">
        <f t="shared" si="1"/>
        <v>0</v>
      </c>
    </row>
    <row r="57" spans="1:8" ht="38.25">
      <c r="A57" s="114">
        <v>41</v>
      </c>
      <c r="B57" s="52" t="s">
        <v>68</v>
      </c>
      <c r="C57" s="53" t="s">
        <v>25</v>
      </c>
      <c r="D57" s="36">
        <v>26</v>
      </c>
      <c r="E57" s="21"/>
      <c r="F57" s="21"/>
      <c r="G57" s="119">
        <f t="shared" si="0"/>
        <v>0</v>
      </c>
      <c r="H57" s="123">
        <f t="shared" si="1"/>
        <v>0</v>
      </c>
    </row>
    <row r="58" spans="1:8" ht="25.5">
      <c r="A58" s="114">
        <v>42</v>
      </c>
      <c r="B58" s="52" t="s">
        <v>69</v>
      </c>
      <c r="C58" s="53" t="s">
        <v>25</v>
      </c>
      <c r="D58" s="36">
        <v>22</v>
      </c>
      <c r="E58" s="21"/>
      <c r="F58" s="21"/>
      <c r="G58" s="119">
        <f t="shared" si="0"/>
        <v>0</v>
      </c>
      <c r="H58" s="123">
        <f t="shared" si="1"/>
        <v>0</v>
      </c>
    </row>
    <row r="59" spans="1:8" ht="25.5">
      <c r="A59" s="114">
        <v>43</v>
      </c>
      <c r="B59" s="52" t="s">
        <v>70</v>
      </c>
      <c r="C59" s="53" t="s">
        <v>25</v>
      </c>
      <c r="D59" s="36">
        <v>6</v>
      </c>
      <c r="E59" s="21"/>
      <c r="F59" s="21"/>
      <c r="G59" s="119">
        <f t="shared" si="0"/>
        <v>0</v>
      </c>
      <c r="H59" s="123">
        <f t="shared" si="1"/>
        <v>0</v>
      </c>
    </row>
    <row r="60" spans="1:8" ht="12.75">
      <c r="A60" s="114">
        <v>44</v>
      </c>
      <c r="B60" s="52" t="s">
        <v>71</v>
      </c>
      <c r="C60" s="53" t="s">
        <v>25</v>
      </c>
      <c r="D60" s="36">
        <v>6</v>
      </c>
      <c r="E60" s="21"/>
      <c r="F60" s="21"/>
      <c r="G60" s="119">
        <f t="shared" si="0"/>
        <v>0</v>
      </c>
      <c r="H60" s="123">
        <f t="shared" si="1"/>
        <v>0</v>
      </c>
    </row>
    <row r="61" spans="1:8" ht="12.75">
      <c r="A61" s="114">
        <v>45</v>
      </c>
      <c r="B61" s="52" t="s">
        <v>72</v>
      </c>
      <c r="C61" s="53" t="s">
        <v>25</v>
      </c>
      <c r="D61" s="36">
        <v>12</v>
      </c>
      <c r="E61" s="21"/>
      <c r="F61" s="21"/>
      <c r="G61" s="119">
        <f t="shared" si="0"/>
        <v>0</v>
      </c>
      <c r="H61" s="123">
        <f t="shared" si="1"/>
        <v>0</v>
      </c>
    </row>
    <row r="62" spans="1:8" ht="12.75">
      <c r="A62" s="114">
        <v>46</v>
      </c>
      <c r="B62" s="52" t="s">
        <v>73</v>
      </c>
      <c r="C62" s="53" t="s">
        <v>25</v>
      </c>
      <c r="D62" s="36">
        <v>7</v>
      </c>
      <c r="E62" s="21"/>
      <c r="F62" s="21"/>
      <c r="G62" s="119">
        <f t="shared" si="0"/>
        <v>0</v>
      </c>
      <c r="H62" s="123">
        <f t="shared" si="1"/>
        <v>0</v>
      </c>
    </row>
    <row r="63" spans="1:8" ht="12.75">
      <c r="A63" s="114">
        <v>47</v>
      </c>
      <c r="B63" s="52" t="s">
        <v>74</v>
      </c>
      <c r="C63" s="53" t="s">
        <v>25</v>
      </c>
      <c r="D63" s="36">
        <v>1</v>
      </c>
      <c r="E63" s="21"/>
      <c r="F63" s="21"/>
      <c r="G63" s="119">
        <f t="shared" si="0"/>
        <v>0</v>
      </c>
      <c r="H63" s="123">
        <f t="shared" si="1"/>
        <v>0</v>
      </c>
    </row>
    <row r="64" spans="1:8" ht="38.25">
      <c r="A64" s="114">
        <v>48</v>
      </c>
      <c r="B64" s="52" t="s">
        <v>75</v>
      </c>
      <c r="C64" s="53" t="s">
        <v>25</v>
      </c>
      <c r="D64" s="36">
        <v>12</v>
      </c>
      <c r="E64" s="21"/>
      <c r="F64" s="21"/>
      <c r="G64" s="119">
        <f t="shared" si="0"/>
        <v>0</v>
      </c>
      <c r="H64" s="123">
        <f t="shared" si="1"/>
        <v>0</v>
      </c>
    </row>
    <row r="65" spans="1:8" ht="30" customHeight="1">
      <c r="A65" s="114">
        <v>49</v>
      </c>
      <c r="B65" s="52" t="s">
        <v>76</v>
      </c>
      <c r="C65" s="53" t="s">
        <v>25</v>
      </c>
      <c r="D65" s="36">
        <v>4</v>
      </c>
      <c r="E65" s="21"/>
      <c r="F65" s="21"/>
      <c r="G65" s="119">
        <f t="shared" si="0"/>
        <v>0</v>
      </c>
      <c r="H65" s="123">
        <f t="shared" si="1"/>
        <v>0</v>
      </c>
    </row>
    <row r="66" spans="1:8" ht="12.75">
      <c r="A66" s="114">
        <v>50</v>
      </c>
      <c r="B66" s="52" t="s">
        <v>77</v>
      </c>
      <c r="C66" s="53" t="s">
        <v>25</v>
      </c>
      <c r="D66" s="36">
        <v>17</v>
      </c>
      <c r="E66" s="21"/>
      <c r="F66" s="21"/>
      <c r="G66" s="119">
        <f t="shared" si="0"/>
        <v>0</v>
      </c>
      <c r="H66" s="123">
        <f t="shared" si="1"/>
        <v>0</v>
      </c>
    </row>
    <row r="67" spans="1:8" ht="12.75">
      <c r="A67" s="114">
        <v>51</v>
      </c>
      <c r="B67" s="52" t="s">
        <v>78</v>
      </c>
      <c r="C67" s="53" t="s">
        <v>25</v>
      </c>
      <c r="D67" s="36">
        <v>4</v>
      </c>
      <c r="E67" s="21"/>
      <c r="F67" s="21"/>
      <c r="G67" s="119">
        <f t="shared" si="0"/>
        <v>0</v>
      </c>
      <c r="H67" s="123">
        <f t="shared" si="1"/>
        <v>0</v>
      </c>
    </row>
    <row r="68" spans="1:8" ht="12.75">
      <c r="A68" s="114">
        <v>52</v>
      </c>
      <c r="B68" s="52" t="s">
        <v>79</v>
      </c>
      <c r="C68" s="53" t="s">
        <v>25</v>
      </c>
      <c r="D68" s="36">
        <v>8</v>
      </c>
      <c r="E68" s="21"/>
      <c r="F68" s="21"/>
      <c r="G68" s="119">
        <f t="shared" si="0"/>
        <v>0</v>
      </c>
      <c r="H68" s="123">
        <f t="shared" si="1"/>
        <v>0</v>
      </c>
    </row>
    <row r="69" spans="1:8" ht="12.75">
      <c r="A69" s="114">
        <v>53</v>
      </c>
      <c r="B69" s="52" t="s">
        <v>80</v>
      </c>
      <c r="C69" s="53" t="s">
        <v>25</v>
      </c>
      <c r="D69" s="36">
        <v>76</v>
      </c>
      <c r="E69" s="21"/>
      <c r="F69" s="21"/>
      <c r="G69" s="119">
        <f t="shared" si="0"/>
        <v>0</v>
      </c>
      <c r="H69" s="123">
        <f t="shared" si="1"/>
        <v>0</v>
      </c>
    </row>
    <row r="70" spans="1:8" ht="12.75">
      <c r="A70" s="114">
        <v>54</v>
      </c>
      <c r="B70" s="52" t="s">
        <v>81</v>
      </c>
      <c r="C70" s="53" t="s">
        <v>25</v>
      </c>
      <c r="D70" s="36">
        <v>68</v>
      </c>
      <c r="E70" s="21"/>
      <c r="F70" s="21"/>
      <c r="G70" s="119">
        <f t="shared" si="0"/>
        <v>0</v>
      </c>
      <c r="H70" s="123">
        <f t="shared" si="1"/>
        <v>0</v>
      </c>
    </row>
    <row r="71" spans="1:8" ht="12.75">
      <c r="A71" s="114">
        <v>55</v>
      </c>
      <c r="B71" s="52" t="s">
        <v>82</v>
      </c>
      <c r="C71" s="53" t="s">
        <v>25</v>
      </c>
      <c r="D71" s="54">
        <v>2</v>
      </c>
      <c r="E71" s="21"/>
      <c r="F71" s="21"/>
      <c r="G71" s="119">
        <f t="shared" si="0"/>
        <v>0</v>
      </c>
      <c r="H71" s="123">
        <f t="shared" si="1"/>
        <v>0</v>
      </c>
    </row>
    <row r="72" spans="1:8" ht="13.5" thickBot="1">
      <c r="A72" s="114">
        <v>56</v>
      </c>
      <c r="B72" s="55" t="s">
        <v>83</v>
      </c>
      <c r="C72" s="56" t="s">
        <v>25</v>
      </c>
      <c r="D72" s="57">
        <v>1</v>
      </c>
      <c r="E72" s="21"/>
      <c r="F72" s="21"/>
      <c r="G72" s="119">
        <f t="shared" si="0"/>
        <v>0</v>
      </c>
      <c r="H72" s="123">
        <f t="shared" si="1"/>
        <v>0</v>
      </c>
    </row>
    <row r="73" spans="1:8" ht="14.25" thickBot="1">
      <c r="A73" s="114"/>
      <c r="B73" s="58" t="s">
        <v>84</v>
      </c>
      <c r="C73" s="59"/>
      <c r="D73" s="60"/>
      <c r="E73" s="21"/>
      <c r="F73" s="21"/>
      <c r="G73" s="119"/>
      <c r="H73" s="123"/>
    </row>
    <row r="74" spans="1:8" ht="76.5">
      <c r="A74" s="114">
        <v>57</v>
      </c>
      <c r="B74" s="61" t="s">
        <v>85</v>
      </c>
      <c r="C74" s="29" t="s">
        <v>22</v>
      </c>
      <c r="D74" s="30">
        <v>1</v>
      </c>
      <c r="E74" s="21"/>
      <c r="F74" s="21"/>
      <c r="G74" s="119">
        <f t="shared" si="0"/>
        <v>0</v>
      </c>
      <c r="H74" s="123">
        <f t="shared" si="1"/>
        <v>0</v>
      </c>
    </row>
    <row r="75" spans="1:8" ht="38.25">
      <c r="A75" s="114">
        <v>58</v>
      </c>
      <c r="B75" s="42" t="s">
        <v>86</v>
      </c>
      <c r="C75" s="32" t="s">
        <v>22</v>
      </c>
      <c r="D75" s="33">
        <v>1</v>
      </c>
      <c r="E75" s="21"/>
      <c r="F75" s="21"/>
      <c r="G75" s="119">
        <f t="shared" si="0"/>
        <v>0</v>
      </c>
      <c r="H75" s="123">
        <f t="shared" si="1"/>
        <v>0</v>
      </c>
    </row>
    <row r="76" spans="1:8" ht="63.75">
      <c r="A76" s="114">
        <v>59</v>
      </c>
      <c r="B76" s="42" t="s">
        <v>87</v>
      </c>
      <c r="C76" s="32" t="s">
        <v>22</v>
      </c>
      <c r="D76" s="33">
        <v>2</v>
      </c>
      <c r="E76" s="21"/>
      <c r="F76" s="21"/>
      <c r="G76" s="119">
        <f t="shared" si="0"/>
        <v>0</v>
      </c>
      <c r="H76" s="123">
        <f t="shared" si="1"/>
        <v>0</v>
      </c>
    </row>
    <row r="77" spans="1:8" ht="51">
      <c r="A77" s="114">
        <v>60</v>
      </c>
      <c r="B77" s="42" t="s">
        <v>88</v>
      </c>
      <c r="C77" s="32" t="s">
        <v>22</v>
      </c>
      <c r="D77" s="33">
        <v>1</v>
      </c>
      <c r="E77" s="21"/>
      <c r="F77" s="21"/>
      <c r="G77" s="119">
        <f t="shared" si="0"/>
        <v>0</v>
      </c>
      <c r="H77" s="123">
        <f t="shared" si="1"/>
        <v>0</v>
      </c>
    </row>
    <row r="78" spans="1:8" ht="25.5">
      <c r="A78" s="114">
        <v>61</v>
      </c>
      <c r="B78" s="42" t="s">
        <v>89</v>
      </c>
      <c r="C78" s="32" t="s">
        <v>22</v>
      </c>
      <c r="D78" s="33">
        <v>2</v>
      </c>
      <c r="E78" s="21"/>
      <c r="F78" s="21"/>
      <c r="G78" s="119">
        <f t="shared" si="0"/>
        <v>0</v>
      </c>
      <c r="H78" s="123">
        <f t="shared" si="1"/>
        <v>0</v>
      </c>
    </row>
    <row r="79" spans="1:8" ht="12.75">
      <c r="A79" s="114">
        <v>62</v>
      </c>
      <c r="B79" s="42" t="s">
        <v>90</v>
      </c>
      <c r="C79" s="32" t="s">
        <v>22</v>
      </c>
      <c r="D79" s="33">
        <v>1</v>
      </c>
      <c r="E79" s="21"/>
      <c r="F79" s="21"/>
      <c r="G79" s="119">
        <f t="shared" si="0"/>
        <v>0</v>
      </c>
      <c r="H79" s="123">
        <f t="shared" si="1"/>
        <v>0</v>
      </c>
    </row>
    <row r="80" spans="1:8" ht="38.25">
      <c r="A80" s="114">
        <v>63</v>
      </c>
      <c r="B80" s="42" t="s">
        <v>91</v>
      </c>
      <c r="C80" s="32" t="s">
        <v>22</v>
      </c>
      <c r="D80" s="33">
        <v>1</v>
      </c>
      <c r="E80" s="21"/>
      <c r="F80" s="21"/>
      <c r="G80" s="119">
        <f t="shared" si="0"/>
        <v>0</v>
      </c>
      <c r="H80" s="123">
        <f t="shared" si="1"/>
        <v>0</v>
      </c>
    </row>
    <row r="81" spans="1:8" ht="12.75">
      <c r="A81" s="114">
        <v>64</v>
      </c>
      <c r="B81" s="42" t="s">
        <v>92</v>
      </c>
      <c r="C81" s="32" t="s">
        <v>22</v>
      </c>
      <c r="D81" s="33">
        <v>1</v>
      </c>
      <c r="E81" s="21"/>
      <c r="F81" s="21"/>
      <c r="G81" s="119">
        <f t="shared" si="0"/>
        <v>0</v>
      </c>
      <c r="H81" s="123">
        <f t="shared" si="1"/>
        <v>0</v>
      </c>
    </row>
    <row r="82" spans="1:8" ht="12.75">
      <c r="A82" s="114">
        <v>65</v>
      </c>
      <c r="B82" s="42" t="s">
        <v>93</v>
      </c>
      <c r="C82" s="32" t="s">
        <v>22</v>
      </c>
      <c r="D82" s="33">
        <v>2</v>
      </c>
      <c r="E82" s="21"/>
      <c r="F82" s="21"/>
      <c r="G82" s="119">
        <f t="shared" si="0"/>
        <v>0</v>
      </c>
      <c r="H82" s="123">
        <f t="shared" si="1"/>
        <v>0</v>
      </c>
    </row>
    <row r="83" spans="1:8" ht="12.75">
      <c r="A83" s="114">
        <v>66</v>
      </c>
      <c r="B83" s="42" t="s">
        <v>94</v>
      </c>
      <c r="C83" s="32" t="s">
        <v>22</v>
      </c>
      <c r="D83" s="33">
        <v>2</v>
      </c>
      <c r="E83" s="21"/>
      <c r="F83" s="21"/>
      <c r="G83" s="119">
        <f aca="true" t="shared" si="2" ref="G83:G121">ROUND((D83*F83),2)</f>
        <v>0</v>
      </c>
      <c r="H83" s="123">
        <f aca="true" t="shared" si="3" ref="H83:H121">ROUND((D83*E83),2)</f>
        <v>0</v>
      </c>
    </row>
    <row r="84" spans="1:8" ht="25.5">
      <c r="A84" s="114">
        <v>67</v>
      </c>
      <c r="B84" s="42" t="s">
        <v>95</v>
      </c>
      <c r="C84" s="32" t="s">
        <v>22</v>
      </c>
      <c r="D84" s="33">
        <v>1</v>
      </c>
      <c r="E84" s="21"/>
      <c r="F84" s="21"/>
      <c r="G84" s="119">
        <f aca="true" t="shared" si="4" ref="G84:G101">ROUND((D84*F84),2)</f>
        <v>0</v>
      </c>
      <c r="H84" s="123">
        <f aca="true" t="shared" si="5" ref="H84:H101">ROUND((D84*E84),2)</f>
        <v>0</v>
      </c>
    </row>
    <row r="85" spans="1:8" ht="25.5">
      <c r="A85" s="114">
        <v>68</v>
      </c>
      <c r="B85" s="42" t="s">
        <v>96</v>
      </c>
      <c r="C85" s="32" t="s">
        <v>22</v>
      </c>
      <c r="D85" s="33">
        <v>2</v>
      </c>
      <c r="E85" s="21"/>
      <c r="F85" s="21"/>
      <c r="G85" s="119">
        <f t="shared" si="4"/>
        <v>0</v>
      </c>
      <c r="H85" s="123">
        <f t="shared" si="5"/>
        <v>0</v>
      </c>
    </row>
    <row r="86" spans="1:8" ht="25.5">
      <c r="A86" s="114">
        <v>69</v>
      </c>
      <c r="B86" s="42" t="s">
        <v>97</v>
      </c>
      <c r="C86" s="32" t="s">
        <v>98</v>
      </c>
      <c r="D86" s="33">
        <v>16</v>
      </c>
      <c r="E86" s="21"/>
      <c r="F86" s="21"/>
      <c r="G86" s="119">
        <f t="shared" si="4"/>
        <v>0</v>
      </c>
      <c r="H86" s="123">
        <f t="shared" si="5"/>
        <v>0</v>
      </c>
    </row>
    <row r="87" spans="1:8" ht="25.5">
      <c r="A87" s="114">
        <v>70</v>
      </c>
      <c r="B87" s="42" t="s">
        <v>99</v>
      </c>
      <c r="C87" s="32" t="s">
        <v>98</v>
      </c>
      <c r="D87" s="33">
        <v>40</v>
      </c>
      <c r="E87" s="21"/>
      <c r="F87" s="21"/>
      <c r="G87" s="119">
        <f t="shared" si="4"/>
        <v>0</v>
      </c>
      <c r="H87" s="123">
        <f t="shared" si="5"/>
        <v>0</v>
      </c>
    </row>
    <row r="88" spans="1:8" ht="25.5">
      <c r="A88" s="114">
        <v>71</v>
      </c>
      <c r="B88" s="42" t="s">
        <v>100</v>
      </c>
      <c r="C88" s="32" t="s">
        <v>98</v>
      </c>
      <c r="D88" s="33">
        <v>50</v>
      </c>
      <c r="E88" s="21"/>
      <c r="F88" s="21"/>
      <c r="G88" s="119">
        <f t="shared" si="4"/>
        <v>0</v>
      </c>
      <c r="H88" s="123">
        <f t="shared" si="5"/>
        <v>0</v>
      </c>
    </row>
    <row r="89" spans="1:8" ht="25.5">
      <c r="A89" s="114">
        <v>72</v>
      </c>
      <c r="B89" s="42" t="s">
        <v>101</v>
      </c>
      <c r="C89" s="32" t="s">
        <v>98</v>
      </c>
      <c r="D89" s="33">
        <v>70</v>
      </c>
      <c r="E89" s="21"/>
      <c r="F89" s="21"/>
      <c r="G89" s="119">
        <f t="shared" si="4"/>
        <v>0</v>
      </c>
      <c r="H89" s="123">
        <f t="shared" si="5"/>
        <v>0</v>
      </c>
    </row>
    <row r="90" spans="1:8" ht="38.25">
      <c r="A90" s="114">
        <v>73</v>
      </c>
      <c r="B90" s="42" t="s">
        <v>102</v>
      </c>
      <c r="C90" s="32" t="s">
        <v>23</v>
      </c>
      <c r="D90" s="33">
        <v>16</v>
      </c>
      <c r="E90" s="21"/>
      <c r="F90" s="21"/>
      <c r="G90" s="119">
        <f t="shared" si="4"/>
        <v>0</v>
      </c>
      <c r="H90" s="123">
        <f t="shared" si="5"/>
        <v>0</v>
      </c>
    </row>
    <row r="91" spans="1:8" ht="38.25">
      <c r="A91" s="114">
        <v>74</v>
      </c>
      <c r="B91" s="42" t="s">
        <v>103</v>
      </c>
      <c r="C91" s="32" t="s">
        <v>23</v>
      </c>
      <c r="D91" s="33">
        <v>40</v>
      </c>
      <c r="E91" s="21"/>
      <c r="F91" s="21"/>
      <c r="G91" s="119">
        <f t="shared" si="4"/>
        <v>0</v>
      </c>
      <c r="H91" s="123">
        <f t="shared" si="5"/>
        <v>0</v>
      </c>
    </row>
    <row r="92" spans="1:8" ht="38.25">
      <c r="A92" s="114">
        <v>75</v>
      </c>
      <c r="B92" s="42" t="s">
        <v>104</v>
      </c>
      <c r="C92" s="32" t="s">
        <v>23</v>
      </c>
      <c r="D92" s="33">
        <v>50</v>
      </c>
      <c r="E92" s="21"/>
      <c r="F92" s="21"/>
      <c r="G92" s="119">
        <f t="shared" si="4"/>
        <v>0</v>
      </c>
      <c r="H92" s="123">
        <f t="shared" si="5"/>
        <v>0</v>
      </c>
    </row>
    <row r="93" spans="1:8" ht="38.25">
      <c r="A93" s="114">
        <v>76</v>
      </c>
      <c r="B93" s="42" t="s">
        <v>105</v>
      </c>
      <c r="C93" s="32" t="s">
        <v>23</v>
      </c>
      <c r="D93" s="33">
        <v>70</v>
      </c>
      <c r="E93" s="21"/>
      <c r="F93" s="21"/>
      <c r="G93" s="119">
        <f t="shared" si="4"/>
        <v>0</v>
      </c>
      <c r="H93" s="123">
        <f t="shared" si="5"/>
        <v>0</v>
      </c>
    </row>
    <row r="94" spans="1:8" ht="25.5">
      <c r="A94" s="114">
        <v>77</v>
      </c>
      <c r="B94" s="42" t="s">
        <v>106</v>
      </c>
      <c r="C94" s="32" t="s">
        <v>22</v>
      </c>
      <c r="D94" s="33">
        <v>30</v>
      </c>
      <c r="E94" s="21"/>
      <c r="F94" s="21"/>
      <c r="G94" s="119">
        <f t="shared" si="4"/>
        <v>0</v>
      </c>
      <c r="H94" s="123">
        <f t="shared" si="5"/>
        <v>0</v>
      </c>
    </row>
    <row r="95" spans="1:8" ht="25.5">
      <c r="A95" s="114">
        <v>78</v>
      </c>
      <c r="B95" s="42" t="s">
        <v>107</v>
      </c>
      <c r="C95" s="32" t="s">
        <v>23</v>
      </c>
      <c r="D95" s="33">
        <v>80</v>
      </c>
      <c r="E95" s="21"/>
      <c r="F95" s="21"/>
      <c r="G95" s="119">
        <f t="shared" si="4"/>
        <v>0</v>
      </c>
      <c r="H95" s="123">
        <f t="shared" si="5"/>
        <v>0</v>
      </c>
    </row>
    <row r="96" spans="1:8" ht="38.25">
      <c r="A96" s="114">
        <v>79</v>
      </c>
      <c r="B96" s="42" t="s">
        <v>108</v>
      </c>
      <c r="C96" s="32" t="s">
        <v>23</v>
      </c>
      <c r="D96" s="33">
        <v>40</v>
      </c>
      <c r="E96" s="21"/>
      <c r="F96" s="21"/>
      <c r="G96" s="119">
        <f t="shared" si="4"/>
        <v>0</v>
      </c>
      <c r="H96" s="123">
        <f t="shared" si="5"/>
        <v>0</v>
      </c>
    </row>
    <row r="97" spans="1:8" ht="12.75">
      <c r="A97" s="114">
        <v>80</v>
      </c>
      <c r="B97" s="42" t="s">
        <v>109</v>
      </c>
      <c r="C97" s="32" t="s">
        <v>21</v>
      </c>
      <c r="D97" s="33">
        <v>20</v>
      </c>
      <c r="E97" s="21"/>
      <c r="F97" s="21"/>
      <c r="G97" s="119">
        <f t="shared" si="4"/>
        <v>0</v>
      </c>
      <c r="H97" s="123">
        <f t="shared" si="5"/>
        <v>0</v>
      </c>
    </row>
    <row r="98" spans="1:8" ht="38.25">
      <c r="A98" s="114">
        <v>81</v>
      </c>
      <c r="B98" s="42" t="s">
        <v>110</v>
      </c>
      <c r="C98" s="32" t="s">
        <v>22</v>
      </c>
      <c r="D98" s="33">
        <v>1</v>
      </c>
      <c r="E98" s="21"/>
      <c r="F98" s="21"/>
      <c r="G98" s="119">
        <f t="shared" si="4"/>
        <v>0</v>
      </c>
      <c r="H98" s="123">
        <f t="shared" si="5"/>
        <v>0</v>
      </c>
    </row>
    <row r="99" spans="1:8" ht="38.25">
      <c r="A99" s="114">
        <v>82</v>
      </c>
      <c r="B99" s="42" t="s">
        <v>111</v>
      </c>
      <c r="C99" s="32" t="s">
        <v>22</v>
      </c>
      <c r="D99" s="33">
        <v>1</v>
      </c>
      <c r="E99" s="21"/>
      <c r="F99" s="21"/>
      <c r="G99" s="119">
        <f t="shared" si="4"/>
        <v>0</v>
      </c>
      <c r="H99" s="123">
        <f t="shared" si="5"/>
        <v>0</v>
      </c>
    </row>
    <row r="100" spans="1:8" ht="38.25">
      <c r="A100" s="114">
        <v>83</v>
      </c>
      <c r="B100" s="42" t="s">
        <v>112</v>
      </c>
      <c r="C100" s="32" t="s">
        <v>22</v>
      </c>
      <c r="D100" s="33">
        <v>1</v>
      </c>
      <c r="E100" s="21"/>
      <c r="F100" s="21"/>
      <c r="G100" s="119">
        <f t="shared" si="4"/>
        <v>0</v>
      </c>
      <c r="H100" s="123">
        <f t="shared" si="5"/>
        <v>0</v>
      </c>
    </row>
    <row r="101" spans="1:8" ht="38.25">
      <c r="A101" s="114">
        <v>84</v>
      </c>
      <c r="B101" s="42" t="s">
        <v>113</v>
      </c>
      <c r="C101" s="32" t="s">
        <v>22</v>
      </c>
      <c r="D101" s="33">
        <v>1</v>
      </c>
      <c r="E101" s="21"/>
      <c r="F101" s="21"/>
      <c r="G101" s="119">
        <f t="shared" si="4"/>
        <v>0</v>
      </c>
      <c r="H101" s="123">
        <f t="shared" si="5"/>
        <v>0</v>
      </c>
    </row>
    <row r="102" spans="1:8" ht="38.25">
      <c r="A102" s="114">
        <v>85</v>
      </c>
      <c r="B102" s="42" t="s">
        <v>114</v>
      </c>
      <c r="C102" s="32" t="s">
        <v>22</v>
      </c>
      <c r="D102" s="33">
        <v>2</v>
      </c>
      <c r="E102" s="21"/>
      <c r="F102" s="21"/>
      <c r="G102" s="119">
        <f t="shared" si="2"/>
        <v>0</v>
      </c>
      <c r="H102" s="123">
        <f t="shared" si="3"/>
        <v>0</v>
      </c>
    </row>
    <row r="103" spans="1:8" ht="38.25">
      <c r="A103" s="114">
        <v>86</v>
      </c>
      <c r="B103" s="42" t="s">
        <v>115</v>
      </c>
      <c r="C103" s="32" t="s">
        <v>22</v>
      </c>
      <c r="D103" s="33">
        <v>1</v>
      </c>
      <c r="E103" s="21"/>
      <c r="F103" s="21"/>
      <c r="G103" s="119">
        <f t="shared" si="2"/>
        <v>0</v>
      </c>
      <c r="H103" s="123">
        <f t="shared" si="3"/>
        <v>0</v>
      </c>
    </row>
    <row r="104" spans="1:8" ht="38.25">
      <c r="A104" s="114">
        <v>87</v>
      </c>
      <c r="B104" s="42" t="s">
        <v>116</v>
      </c>
      <c r="C104" s="32" t="s">
        <v>22</v>
      </c>
      <c r="D104" s="33">
        <v>4</v>
      </c>
      <c r="E104" s="21"/>
      <c r="F104" s="21"/>
      <c r="G104" s="119">
        <f t="shared" si="2"/>
        <v>0</v>
      </c>
      <c r="H104" s="123">
        <f t="shared" si="3"/>
        <v>0</v>
      </c>
    </row>
    <row r="105" spans="1:8" ht="38.25">
      <c r="A105" s="114">
        <v>88</v>
      </c>
      <c r="B105" s="42" t="s">
        <v>117</v>
      </c>
      <c r="C105" s="32" t="s">
        <v>22</v>
      </c>
      <c r="D105" s="33">
        <v>4</v>
      </c>
      <c r="E105" s="21"/>
      <c r="F105" s="21"/>
      <c r="G105" s="119">
        <f t="shared" si="2"/>
        <v>0</v>
      </c>
      <c r="H105" s="123">
        <f t="shared" si="3"/>
        <v>0</v>
      </c>
    </row>
    <row r="106" spans="1:8" ht="25.5">
      <c r="A106" s="114">
        <v>89</v>
      </c>
      <c r="B106" s="42" t="s">
        <v>118</v>
      </c>
      <c r="C106" s="32" t="s">
        <v>22</v>
      </c>
      <c r="D106" s="33">
        <v>1</v>
      </c>
      <c r="E106" s="21"/>
      <c r="F106" s="21"/>
      <c r="G106" s="119">
        <f t="shared" si="2"/>
        <v>0</v>
      </c>
      <c r="H106" s="123">
        <f t="shared" si="3"/>
        <v>0</v>
      </c>
    </row>
    <row r="107" spans="1:8" ht="38.25">
      <c r="A107" s="114">
        <v>90</v>
      </c>
      <c r="B107" s="42" t="s">
        <v>119</v>
      </c>
      <c r="C107" s="32" t="s">
        <v>23</v>
      </c>
      <c r="D107" s="33">
        <v>3</v>
      </c>
      <c r="E107" s="21"/>
      <c r="F107" s="21"/>
      <c r="G107" s="119">
        <f t="shared" si="2"/>
        <v>0</v>
      </c>
      <c r="H107" s="123">
        <f t="shared" si="3"/>
        <v>0</v>
      </c>
    </row>
    <row r="108" spans="1:8" ht="38.25">
      <c r="A108" s="114">
        <v>91</v>
      </c>
      <c r="B108" s="42" t="s">
        <v>120</v>
      </c>
      <c r="C108" s="32" t="s">
        <v>23</v>
      </c>
      <c r="D108" s="33">
        <v>1</v>
      </c>
      <c r="E108" s="21"/>
      <c r="F108" s="21"/>
      <c r="G108" s="119">
        <f t="shared" si="2"/>
        <v>0</v>
      </c>
      <c r="H108" s="123">
        <f t="shared" si="3"/>
        <v>0</v>
      </c>
    </row>
    <row r="109" spans="1:8" ht="38.25">
      <c r="A109" s="114">
        <v>92</v>
      </c>
      <c r="B109" s="42" t="s">
        <v>121</v>
      </c>
      <c r="C109" s="32" t="s">
        <v>22</v>
      </c>
      <c r="D109" s="33">
        <v>10</v>
      </c>
      <c r="E109" s="21"/>
      <c r="F109" s="21"/>
      <c r="G109" s="119">
        <f t="shared" si="2"/>
        <v>0</v>
      </c>
      <c r="H109" s="123">
        <f t="shared" si="3"/>
        <v>0</v>
      </c>
    </row>
    <row r="110" spans="1:8" ht="12.75">
      <c r="A110" s="114">
        <v>93</v>
      </c>
      <c r="B110" s="42" t="s">
        <v>122</v>
      </c>
      <c r="C110" s="32" t="s">
        <v>25</v>
      </c>
      <c r="D110" s="33">
        <v>3</v>
      </c>
      <c r="E110" s="21"/>
      <c r="F110" s="21"/>
      <c r="G110" s="119">
        <f t="shared" si="2"/>
        <v>0</v>
      </c>
      <c r="H110" s="123">
        <f t="shared" si="3"/>
        <v>0</v>
      </c>
    </row>
    <row r="111" spans="1:8" ht="38.25">
      <c r="A111" s="114">
        <v>94</v>
      </c>
      <c r="B111" s="42" t="s">
        <v>123</v>
      </c>
      <c r="C111" s="32" t="s">
        <v>22</v>
      </c>
      <c r="D111" s="33">
        <v>2</v>
      </c>
      <c r="E111" s="21"/>
      <c r="F111" s="21"/>
      <c r="G111" s="119">
        <f t="shared" si="2"/>
        <v>0</v>
      </c>
      <c r="H111" s="123">
        <f t="shared" si="3"/>
        <v>0</v>
      </c>
    </row>
    <row r="112" spans="1:8" ht="51">
      <c r="A112" s="114">
        <v>95</v>
      </c>
      <c r="B112" s="42" t="s">
        <v>124</v>
      </c>
      <c r="C112" s="32" t="s">
        <v>22</v>
      </c>
      <c r="D112" s="33">
        <v>2</v>
      </c>
      <c r="E112" s="21"/>
      <c r="F112" s="21"/>
      <c r="G112" s="119">
        <f t="shared" si="2"/>
        <v>0</v>
      </c>
      <c r="H112" s="123">
        <f t="shared" si="3"/>
        <v>0</v>
      </c>
    </row>
    <row r="113" spans="1:8" ht="25.5">
      <c r="A113" s="114">
        <v>96</v>
      </c>
      <c r="B113" s="42" t="s">
        <v>125</v>
      </c>
      <c r="C113" s="32" t="s">
        <v>22</v>
      </c>
      <c r="D113" s="33">
        <v>12</v>
      </c>
      <c r="E113" s="21"/>
      <c r="F113" s="21"/>
      <c r="G113" s="119">
        <f t="shared" si="2"/>
        <v>0</v>
      </c>
      <c r="H113" s="123">
        <f t="shared" si="3"/>
        <v>0</v>
      </c>
    </row>
    <row r="114" spans="1:8" ht="25.5">
      <c r="A114" s="114">
        <v>97</v>
      </c>
      <c r="B114" s="42" t="s">
        <v>126</v>
      </c>
      <c r="C114" s="32" t="s">
        <v>22</v>
      </c>
      <c r="D114" s="33">
        <v>30</v>
      </c>
      <c r="E114" s="21"/>
      <c r="F114" s="21"/>
      <c r="G114" s="119">
        <f t="shared" si="2"/>
        <v>0</v>
      </c>
      <c r="H114" s="123">
        <f t="shared" si="3"/>
        <v>0</v>
      </c>
    </row>
    <row r="115" spans="1:8" ht="25.5">
      <c r="A115" s="114">
        <v>98</v>
      </c>
      <c r="B115" s="42" t="s">
        <v>127</v>
      </c>
      <c r="C115" s="32" t="s">
        <v>22</v>
      </c>
      <c r="D115" s="33">
        <v>12</v>
      </c>
      <c r="E115" s="21"/>
      <c r="F115" s="21"/>
      <c r="G115" s="119">
        <f t="shared" si="2"/>
        <v>0</v>
      </c>
      <c r="H115" s="123">
        <f t="shared" si="3"/>
        <v>0</v>
      </c>
    </row>
    <row r="116" spans="1:8" ht="13.5" thickBot="1">
      <c r="A116" s="114">
        <v>99</v>
      </c>
      <c r="B116" s="62" t="s">
        <v>128</v>
      </c>
      <c r="C116" s="63" t="s">
        <v>22</v>
      </c>
      <c r="D116" s="64">
        <v>30</v>
      </c>
      <c r="E116" s="21"/>
      <c r="F116" s="21"/>
      <c r="G116" s="119">
        <f t="shared" si="2"/>
        <v>0</v>
      </c>
      <c r="H116" s="123">
        <f t="shared" si="3"/>
        <v>0</v>
      </c>
    </row>
    <row r="117" spans="1:8" ht="14.25" thickBot="1">
      <c r="A117" s="114"/>
      <c r="B117" s="65" t="s">
        <v>129</v>
      </c>
      <c r="C117" s="59"/>
      <c r="D117" s="60"/>
      <c r="E117" s="21"/>
      <c r="F117" s="21"/>
      <c r="G117" s="119"/>
      <c r="H117" s="123"/>
    </row>
    <row r="118" spans="1:8" ht="25.5">
      <c r="A118" s="114">
        <v>100</v>
      </c>
      <c r="B118" s="61" t="s">
        <v>130</v>
      </c>
      <c r="C118" s="29" t="s">
        <v>23</v>
      </c>
      <c r="D118" s="30">
        <v>8</v>
      </c>
      <c r="E118" s="21"/>
      <c r="F118" s="21"/>
      <c r="G118" s="119">
        <f t="shared" si="2"/>
        <v>0</v>
      </c>
      <c r="H118" s="123">
        <f t="shared" si="3"/>
        <v>0</v>
      </c>
    </row>
    <row r="119" spans="1:8" ht="38.25">
      <c r="A119" s="114">
        <v>101</v>
      </c>
      <c r="B119" s="42" t="s">
        <v>131</v>
      </c>
      <c r="C119" s="32" t="s">
        <v>23</v>
      </c>
      <c r="D119" s="33">
        <v>8</v>
      </c>
      <c r="E119" s="21"/>
      <c r="F119" s="21"/>
      <c r="G119" s="119">
        <f t="shared" si="2"/>
        <v>0</v>
      </c>
      <c r="H119" s="123">
        <f t="shared" si="3"/>
        <v>0</v>
      </c>
    </row>
    <row r="120" spans="1:8" ht="25.5">
      <c r="A120" s="114">
        <v>102</v>
      </c>
      <c r="B120" s="42" t="s">
        <v>132</v>
      </c>
      <c r="C120" s="32" t="s">
        <v>22</v>
      </c>
      <c r="D120" s="33">
        <v>2</v>
      </c>
      <c r="E120" s="21"/>
      <c r="F120" s="21"/>
      <c r="G120" s="119">
        <f t="shared" si="2"/>
        <v>0</v>
      </c>
      <c r="H120" s="123">
        <f t="shared" si="3"/>
        <v>0</v>
      </c>
    </row>
    <row r="121" spans="1:8" ht="12.75">
      <c r="A121" s="114">
        <v>103</v>
      </c>
      <c r="B121" s="42" t="s">
        <v>133</v>
      </c>
      <c r="C121" s="32" t="s">
        <v>22</v>
      </c>
      <c r="D121" s="33">
        <v>1</v>
      </c>
      <c r="E121" s="21"/>
      <c r="F121" s="21"/>
      <c r="G121" s="119">
        <f t="shared" si="2"/>
        <v>0</v>
      </c>
      <c r="H121" s="123">
        <f t="shared" si="3"/>
        <v>0</v>
      </c>
    </row>
    <row r="122" spans="1:8" ht="12.75">
      <c r="A122" s="114">
        <v>104</v>
      </c>
      <c r="B122" s="42" t="s">
        <v>134</v>
      </c>
      <c r="C122" s="32" t="s">
        <v>22</v>
      </c>
      <c r="D122" s="33">
        <v>8</v>
      </c>
      <c r="E122" s="21"/>
      <c r="F122" s="21"/>
      <c r="G122" s="119">
        <f>ROUND((D122*F122),2)</f>
        <v>0</v>
      </c>
      <c r="H122" s="123">
        <f>ROUND((D122*E122),2)</f>
        <v>0</v>
      </c>
    </row>
    <row r="123" spans="1:8" ht="12.75">
      <c r="A123" s="114">
        <v>105</v>
      </c>
      <c r="B123" s="42" t="s">
        <v>135</v>
      </c>
      <c r="C123" s="32" t="s">
        <v>23</v>
      </c>
      <c r="D123" s="33">
        <v>1</v>
      </c>
      <c r="E123" s="21"/>
      <c r="F123" s="21"/>
      <c r="G123" s="119">
        <f>ROUND((D123*F123),2)</f>
        <v>0</v>
      </c>
      <c r="H123" s="123">
        <f>ROUND((D123*E123),2)</f>
        <v>0</v>
      </c>
    </row>
    <row r="124" spans="1:8" ht="25.5">
      <c r="A124" s="114">
        <v>106</v>
      </c>
      <c r="B124" s="42" t="s">
        <v>136</v>
      </c>
      <c r="C124" s="32" t="s">
        <v>25</v>
      </c>
      <c r="D124" s="33">
        <v>1</v>
      </c>
      <c r="E124" s="21"/>
      <c r="F124" s="21"/>
      <c r="G124" s="119">
        <f aca="true" t="shared" si="6" ref="G124:G135">ROUND((D124*F124),2)</f>
        <v>0</v>
      </c>
      <c r="H124" s="123">
        <f aca="true" t="shared" si="7" ref="H124:H135">ROUND((D124*E124),2)</f>
        <v>0</v>
      </c>
    </row>
    <row r="125" spans="1:8" ht="13.5" thickBot="1">
      <c r="A125" s="114">
        <v>107</v>
      </c>
      <c r="B125" s="62" t="s">
        <v>137</v>
      </c>
      <c r="C125" s="63" t="s">
        <v>22</v>
      </c>
      <c r="D125" s="64">
        <v>1</v>
      </c>
      <c r="E125" s="21"/>
      <c r="F125" s="21"/>
      <c r="G125" s="119">
        <f t="shared" si="6"/>
        <v>0</v>
      </c>
      <c r="H125" s="123">
        <f t="shared" si="7"/>
        <v>0</v>
      </c>
    </row>
    <row r="126" spans="1:8" ht="14.25" thickBot="1">
      <c r="A126" s="114"/>
      <c r="B126" s="66" t="s">
        <v>138</v>
      </c>
      <c r="C126" s="59"/>
      <c r="D126" s="60"/>
      <c r="E126" s="21"/>
      <c r="F126" s="21"/>
      <c r="G126" s="119"/>
      <c r="H126" s="123"/>
    </row>
    <row r="127" spans="1:8" ht="25.5">
      <c r="A127" s="114">
        <v>108</v>
      </c>
      <c r="B127" s="67" t="s">
        <v>139</v>
      </c>
      <c r="C127" s="68" t="s">
        <v>29</v>
      </c>
      <c r="D127" s="69">
        <v>8.75</v>
      </c>
      <c r="E127" s="21"/>
      <c r="F127" s="21"/>
      <c r="G127" s="119">
        <f t="shared" si="6"/>
        <v>0</v>
      </c>
      <c r="H127" s="123">
        <f t="shared" si="7"/>
        <v>0</v>
      </c>
    </row>
    <row r="128" spans="1:8" ht="25.5">
      <c r="A128" s="114">
        <v>109</v>
      </c>
      <c r="B128" s="38" t="s">
        <v>140</v>
      </c>
      <c r="C128" s="35" t="s">
        <v>29</v>
      </c>
      <c r="D128" s="36">
        <v>5.25</v>
      </c>
      <c r="E128" s="21"/>
      <c r="F128" s="21"/>
      <c r="G128" s="119">
        <f t="shared" si="6"/>
        <v>0</v>
      </c>
      <c r="H128" s="123">
        <f t="shared" si="7"/>
        <v>0</v>
      </c>
    </row>
    <row r="129" spans="1:8" ht="25.5">
      <c r="A129" s="114">
        <v>110</v>
      </c>
      <c r="B129" s="34" t="s">
        <v>141</v>
      </c>
      <c r="C129" s="35" t="s">
        <v>29</v>
      </c>
      <c r="D129" s="36">
        <v>8.75</v>
      </c>
      <c r="E129" s="21"/>
      <c r="F129" s="21"/>
      <c r="G129" s="119">
        <f t="shared" si="6"/>
        <v>0</v>
      </c>
      <c r="H129" s="123">
        <f t="shared" si="7"/>
        <v>0</v>
      </c>
    </row>
    <row r="130" spans="1:8" ht="25.5">
      <c r="A130" s="114">
        <v>111</v>
      </c>
      <c r="B130" s="34" t="s">
        <v>142</v>
      </c>
      <c r="C130" s="39" t="s">
        <v>29</v>
      </c>
      <c r="D130" s="36">
        <v>8.75</v>
      </c>
      <c r="E130" s="21"/>
      <c r="F130" s="21"/>
      <c r="G130" s="119">
        <f t="shared" si="6"/>
        <v>0</v>
      </c>
      <c r="H130" s="123">
        <f t="shared" si="7"/>
        <v>0</v>
      </c>
    </row>
    <row r="131" spans="1:8" ht="25.5">
      <c r="A131" s="114">
        <v>112</v>
      </c>
      <c r="B131" s="34" t="s">
        <v>143</v>
      </c>
      <c r="C131" s="39" t="s">
        <v>21</v>
      </c>
      <c r="D131" s="36">
        <v>17.5</v>
      </c>
      <c r="E131" s="21"/>
      <c r="F131" s="21"/>
      <c r="G131" s="119">
        <f t="shared" si="6"/>
        <v>0</v>
      </c>
      <c r="H131" s="123">
        <f t="shared" si="7"/>
        <v>0</v>
      </c>
    </row>
    <row r="132" spans="1:8" ht="12.75">
      <c r="A132" s="114">
        <v>113</v>
      </c>
      <c r="B132" s="120" t="s">
        <v>144</v>
      </c>
      <c r="C132" s="39" t="s">
        <v>21</v>
      </c>
      <c r="D132" s="36">
        <v>17.5</v>
      </c>
      <c r="E132" s="21"/>
      <c r="F132" s="21"/>
      <c r="G132" s="119">
        <f t="shared" si="6"/>
        <v>0</v>
      </c>
      <c r="H132" s="123">
        <f t="shared" si="7"/>
        <v>0</v>
      </c>
    </row>
    <row r="133" spans="1:8" ht="25.5">
      <c r="A133" s="114">
        <v>114</v>
      </c>
      <c r="B133" s="34" t="s">
        <v>145</v>
      </c>
      <c r="C133" s="39" t="s">
        <v>21</v>
      </c>
      <c r="D133" s="36">
        <v>17.5</v>
      </c>
      <c r="E133" s="21"/>
      <c r="F133" s="21"/>
      <c r="G133" s="119">
        <f t="shared" si="6"/>
        <v>0</v>
      </c>
      <c r="H133" s="123">
        <f t="shared" si="7"/>
        <v>0</v>
      </c>
    </row>
    <row r="134" spans="1:8" ht="25.5">
      <c r="A134" s="114">
        <v>115</v>
      </c>
      <c r="B134" s="34" t="s">
        <v>146</v>
      </c>
      <c r="C134" s="39" t="s">
        <v>25</v>
      </c>
      <c r="D134" s="36">
        <v>1</v>
      </c>
      <c r="E134" s="21"/>
      <c r="F134" s="21"/>
      <c r="G134" s="119">
        <f t="shared" si="6"/>
        <v>0</v>
      </c>
      <c r="H134" s="123">
        <f t="shared" si="7"/>
        <v>0</v>
      </c>
    </row>
    <row r="135" spans="1:8" ht="26.25" thickBot="1">
      <c r="A135" s="124">
        <v>116</v>
      </c>
      <c r="B135" s="102" t="s">
        <v>147</v>
      </c>
      <c r="C135" s="44" t="s">
        <v>31</v>
      </c>
      <c r="D135" s="45">
        <v>17</v>
      </c>
      <c r="E135" s="103"/>
      <c r="F135" s="103"/>
      <c r="G135" s="125">
        <f t="shared" si="6"/>
        <v>0</v>
      </c>
      <c r="H135" s="126">
        <f t="shared" si="7"/>
        <v>0</v>
      </c>
    </row>
    <row r="136" spans="1:8" ht="15.75" customHeight="1" thickBot="1">
      <c r="A136" s="104"/>
      <c r="B136" s="105" t="s">
        <v>16</v>
      </c>
      <c r="C136" s="106"/>
      <c r="D136" s="106"/>
      <c r="E136" s="106"/>
      <c r="F136" s="106"/>
      <c r="G136" s="107"/>
      <c r="H136" s="108">
        <f>ROUND((SUM(H16:H135)*10%),2)</f>
        <v>0</v>
      </c>
    </row>
    <row r="137" spans="1:8" ht="13.5" thickBot="1">
      <c r="A137" s="9"/>
      <c r="B137" s="10"/>
      <c r="C137" s="11"/>
      <c r="D137" s="5"/>
      <c r="E137" s="5"/>
      <c r="F137" s="12"/>
      <c r="G137" s="12"/>
      <c r="H137" s="12"/>
    </row>
    <row r="138" spans="1:8" ht="12.75">
      <c r="A138" s="9"/>
      <c r="B138" s="10"/>
      <c r="C138" s="11"/>
      <c r="D138" s="16"/>
      <c r="E138" s="75" t="s">
        <v>12</v>
      </c>
      <c r="F138" s="75"/>
      <c r="G138" s="127">
        <f>SUM(G16:G135)</f>
        <v>0</v>
      </c>
      <c r="H138" s="128">
        <f>SUM(H16:H136)</f>
        <v>0</v>
      </c>
    </row>
    <row r="139" spans="1:8" ht="12.75">
      <c r="A139" s="5"/>
      <c r="B139" s="14"/>
      <c r="C139" s="5"/>
      <c r="D139" s="5"/>
      <c r="E139" s="5"/>
      <c r="F139" s="13" t="s">
        <v>6</v>
      </c>
      <c r="G139" s="129">
        <f>ROUND((G138*0.2),2)</f>
        <v>0</v>
      </c>
      <c r="H139" s="119">
        <f>ROUND((H138*0.2),2)</f>
        <v>0</v>
      </c>
    </row>
    <row r="140" spans="1:8" ht="13.5" thickBot="1">
      <c r="A140" s="5"/>
      <c r="B140" s="14"/>
      <c r="C140" s="5"/>
      <c r="D140" s="5"/>
      <c r="E140" s="75" t="s">
        <v>13</v>
      </c>
      <c r="F140" s="75"/>
      <c r="G140" s="130">
        <f>ROUND((G139+G138),2)</f>
        <v>0</v>
      </c>
      <c r="H140" s="121">
        <f>ROUND((+H139+H138),2)</f>
        <v>0</v>
      </c>
    </row>
    <row r="141" spans="1:8" ht="13.5" thickBot="1">
      <c r="A141" s="5"/>
      <c r="B141" s="14"/>
      <c r="C141" s="5"/>
      <c r="D141" s="5"/>
      <c r="E141" s="5"/>
      <c r="F141" s="12"/>
      <c r="G141" s="5"/>
      <c r="H141" s="5"/>
    </row>
    <row r="142" spans="1:8" ht="13.5" thickBot="1">
      <c r="A142" s="5"/>
      <c r="B142" s="14"/>
      <c r="C142" s="5"/>
      <c r="D142" s="70" t="s">
        <v>14</v>
      </c>
      <c r="E142" s="70"/>
      <c r="F142" s="71"/>
      <c r="G142" s="131" t="e">
        <f>+G138/(H138-H136)</f>
        <v>#DIV/0!</v>
      </c>
      <c r="H142" s="5"/>
    </row>
    <row r="143" spans="1:8" ht="12.75">
      <c r="A143" s="5"/>
      <c r="B143" s="14"/>
      <c r="C143" s="5"/>
      <c r="D143" s="16"/>
      <c r="E143" s="16"/>
      <c r="F143" s="19"/>
      <c r="G143" s="20"/>
      <c r="H143" s="5"/>
    </row>
    <row r="144" spans="1:8" ht="12.75">
      <c r="A144" s="5"/>
      <c r="B144" s="14"/>
      <c r="C144" s="5"/>
      <c r="D144" s="16"/>
      <c r="E144" s="16"/>
      <c r="F144" s="19"/>
      <c r="G144" s="20"/>
      <c r="H144" s="5"/>
    </row>
    <row r="145" spans="1:8" ht="12.75">
      <c r="A145" s="5"/>
      <c r="B145" s="14"/>
      <c r="C145" s="5"/>
      <c r="D145" s="5"/>
      <c r="E145" s="5"/>
      <c r="F145" s="12"/>
      <c r="G145" s="5"/>
      <c r="H145" s="5"/>
    </row>
    <row r="146" spans="1:8" ht="12.75">
      <c r="A146" s="5"/>
      <c r="B146" s="14"/>
      <c r="C146" s="5"/>
      <c r="D146" s="5"/>
      <c r="E146" s="5"/>
      <c r="F146" s="12"/>
      <c r="G146" s="5"/>
      <c r="H146" s="5"/>
    </row>
    <row r="147" spans="1:8" ht="12.75">
      <c r="A147" s="74"/>
      <c r="B147" s="74"/>
      <c r="C147" s="22"/>
      <c r="D147" s="22"/>
      <c r="E147" s="74" t="s">
        <v>19</v>
      </c>
      <c r="F147" s="74"/>
      <c r="G147" s="74"/>
      <c r="H147" s="74"/>
    </row>
    <row r="148" spans="1:8" ht="12.75">
      <c r="A148" s="5"/>
      <c r="B148" s="15"/>
      <c r="C148" s="5"/>
      <c r="D148" s="5"/>
      <c r="E148" s="5"/>
      <c r="F148" s="15" t="s">
        <v>9</v>
      </c>
      <c r="G148" s="5"/>
      <c r="H148" s="5"/>
    </row>
    <row r="149" ht="12.75">
      <c r="B149" s="2"/>
    </row>
    <row r="150" ht="12.75">
      <c r="B150" s="2"/>
    </row>
    <row r="151" ht="12.75">
      <c r="B151" s="2"/>
    </row>
    <row r="152" ht="12.75">
      <c r="B152" s="2"/>
    </row>
    <row r="153" ht="12.75">
      <c r="B153" s="2"/>
    </row>
    <row r="154" ht="12.75">
      <c r="B154" s="2"/>
    </row>
    <row r="155" ht="12.75">
      <c r="B155" s="2"/>
    </row>
    <row r="156" ht="12.75">
      <c r="B156" s="2"/>
    </row>
    <row r="157" ht="12.75">
      <c r="B157" s="2"/>
    </row>
    <row r="158" ht="12.75">
      <c r="B158" s="2"/>
    </row>
    <row r="159" ht="12.75">
      <c r="B159" s="2"/>
    </row>
    <row r="160" ht="12.75">
      <c r="B160" s="2"/>
    </row>
    <row r="161" ht="12.75">
      <c r="B161" s="2"/>
    </row>
    <row r="162" ht="12.75">
      <c r="B162" s="2"/>
    </row>
    <row r="163" ht="12.75">
      <c r="B163" s="2"/>
    </row>
    <row r="164" ht="12.75">
      <c r="B164" s="2"/>
    </row>
    <row r="165" ht="12.75">
      <c r="B165" s="2"/>
    </row>
    <row r="166" ht="12.75">
      <c r="B166" s="2"/>
    </row>
    <row r="167" ht="12.75">
      <c r="B167" s="2"/>
    </row>
    <row r="168" ht="12.75">
      <c r="B168" s="2"/>
    </row>
    <row r="169" ht="12.75">
      <c r="B169" s="2"/>
    </row>
    <row r="170" ht="12.75">
      <c r="B170" s="3"/>
    </row>
    <row r="171" ht="12.75">
      <c r="B171" s="3"/>
    </row>
    <row r="172" ht="12.75">
      <c r="B172" s="3"/>
    </row>
    <row r="173" ht="12.75">
      <c r="B173" s="3"/>
    </row>
    <row r="174" ht="12.75">
      <c r="B174" s="3"/>
    </row>
    <row r="175" ht="12.75">
      <c r="B175" s="3"/>
    </row>
    <row r="176" ht="12.75">
      <c r="B176" s="3"/>
    </row>
    <row r="177" ht="12.75">
      <c r="B177" s="3"/>
    </row>
    <row r="178" ht="12.75">
      <c r="B178" s="3"/>
    </row>
    <row r="179" ht="12.75">
      <c r="B179" s="3"/>
    </row>
    <row r="180" ht="12.75">
      <c r="B180" s="3"/>
    </row>
    <row r="181" ht="12.75">
      <c r="B181" s="3"/>
    </row>
    <row r="182" ht="12.75">
      <c r="B182" s="3"/>
    </row>
    <row r="183" ht="12.75">
      <c r="B183" s="3"/>
    </row>
    <row r="184" ht="12.75">
      <c r="B184" s="3"/>
    </row>
    <row r="185" ht="12.75">
      <c r="B185" s="3"/>
    </row>
    <row r="186" ht="12.75">
      <c r="B186" s="3"/>
    </row>
    <row r="187" ht="12.75">
      <c r="B187" s="3"/>
    </row>
    <row r="188" ht="12.75">
      <c r="B188" s="3"/>
    </row>
    <row r="189" ht="12.75">
      <c r="B189" s="3"/>
    </row>
    <row r="190" ht="12.75">
      <c r="B190" s="3"/>
    </row>
    <row r="191" ht="12.75">
      <c r="B191" s="3"/>
    </row>
    <row r="192" ht="12.75">
      <c r="B192" s="3"/>
    </row>
    <row r="193" ht="12.75">
      <c r="B193" s="3"/>
    </row>
    <row r="194" ht="12.75">
      <c r="B194" s="3"/>
    </row>
    <row r="195" ht="12.75">
      <c r="B195" s="3"/>
    </row>
    <row r="196" ht="12.75">
      <c r="B196" s="3"/>
    </row>
    <row r="197" ht="12.75">
      <c r="B197" s="3"/>
    </row>
    <row r="198" ht="12.75">
      <c r="B198" s="3"/>
    </row>
    <row r="199" ht="12.75">
      <c r="B199" s="3"/>
    </row>
    <row r="200" ht="12.75">
      <c r="B200" s="3"/>
    </row>
    <row r="201" ht="12.75">
      <c r="B201" s="3"/>
    </row>
    <row r="202" ht="12.75">
      <c r="B202" s="3"/>
    </row>
    <row r="203" ht="12.75">
      <c r="B203" s="3"/>
    </row>
    <row r="204" ht="12.75">
      <c r="B204" s="3"/>
    </row>
    <row r="205" ht="12.75">
      <c r="B205" s="3"/>
    </row>
    <row r="206" ht="12.75">
      <c r="B206" s="3"/>
    </row>
    <row r="207" ht="12.75">
      <c r="B207" s="3"/>
    </row>
    <row r="208" ht="12.75">
      <c r="B208" s="3"/>
    </row>
    <row r="209" ht="12.75">
      <c r="B209" s="3"/>
    </row>
    <row r="210" ht="12.75">
      <c r="B210" s="3"/>
    </row>
    <row r="211" ht="12.75">
      <c r="B211" s="3"/>
    </row>
    <row r="212" ht="12.75">
      <c r="B212" s="3"/>
    </row>
    <row r="213" ht="12.75">
      <c r="B213" s="3"/>
    </row>
    <row r="214" ht="12.75">
      <c r="B214" s="3"/>
    </row>
    <row r="215" ht="12.75">
      <c r="B215" s="3"/>
    </row>
    <row r="216" ht="12.75">
      <c r="B216" s="3"/>
    </row>
    <row r="217" ht="12.75">
      <c r="B217" s="3"/>
    </row>
    <row r="218" ht="12.75">
      <c r="B218" s="3"/>
    </row>
    <row r="219" ht="12.75">
      <c r="B219" s="3"/>
    </row>
    <row r="220" ht="12.75">
      <c r="B220" s="3"/>
    </row>
    <row r="221" ht="12.75">
      <c r="B221" s="3"/>
    </row>
    <row r="222" ht="12.75">
      <c r="B222" s="3"/>
    </row>
    <row r="223" ht="12.75">
      <c r="B223" s="3"/>
    </row>
    <row r="224" ht="12.75">
      <c r="B224" s="3"/>
    </row>
    <row r="225" ht="12.75">
      <c r="B225" s="3"/>
    </row>
    <row r="226" ht="12.75">
      <c r="B226" s="3"/>
    </row>
    <row r="227" ht="12.75">
      <c r="B227" s="3"/>
    </row>
    <row r="228" ht="12.75">
      <c r="B228" s="3"/>
    </row>
    <row r="229" ht="12.75">
      <c r="B229" s="3"/>
    </row>
    <row r="230" ht="12.75">
      <c r="B230" s="3"/>
    </row>
    <row r="231" ht="12.75">
      <c r="B231" s="3"/>
    </row>
    <row r="232" ht="12.75">
      <c r="B232" s="3"/>
    </row>
    <row r="233" ht="12.75">
      <c r="B233" s="3"/>
    </row>
    <row r="234" ht="12.75">
      <c r="B234" s="3"/>
    </row>
    <row r="235" ht="12.75">
      <c r="B235" s="3"/>
    </row>
    <row r="236" ht="12.75">
      <c r="B236" s="3"/>
    </row>
    <row r="237" ht="12.75">
      <c r="B237" s="3"/>
    </row>
    <row r="238" ht="12.75">
      <c r="B238" s="3"/>
    </row>
    <row r="239" ht="12.75">
      <c r="B239" s="3"/>
    </row>
    <row r="240" ht="12.75">
      <c r="B240" s="3"/>
    </row>
    <row r="241" ht="12.75">
      <c r="B241" s="3"/>
    </row>
    <row r="242" ht="12.75">
      <c r="B242" s="3"/>
    </row>
    <row r="243" ht="12.75">
      <c r="B243" s="3"/>
    </row>
    <row r="244" ht="12.75">
      <c r="B244" s="3"/>
    </row>
    <row r="245" ht="12.75">
      <c r="B245" s="3"/>
    </row>
    <row r="246" ht="12.75">
      <c r="B246" s="3"/>
    </row>
    <row r="247" ht="12.75">
      <c r="B247" s="3"/>
    </row>
    <row r="248" ht="12.75">
      <c r="B248" s="3"/>
    </row>
    <row r="249" ht="12.75">
      <c r="B249" s="3"/>
    </row>
    <row r="250" ht="12.75">
      <c r="B250" s="3"/>
    </row>
    <row r="251" ht="12.75">
      <c r="B251" s="3"/>
    </row>
    <row r="252" ht="12.75">
      <c r="B252" s="3"/>
    </row>
    <row r="253" ht="12.75">
      <c r="B253" s="3"/>
    </row>
    <row r="254" ht="12.75">
      <c r="B254" s="3"/>
    </row>
    <row r="255" ht="12.75">
      <c r="B255" s="3"/>
    </row>
    <row r="256" ht="12.75">
      <c r="B256" s="3"/>
    </row>
    <row r="257" ht="12.75">
      <c r="B257" s="3"/>
    </row>
    <row r="258" ht="12.75">
      <c r="B258" s="3"/>
    </row>
    <row r="259" ht="12.75">
      <c r="B259" s="3"/>
    </row>
    <row r="260" ht="12.75">
      <c r="B260" s="3"/>
    </row>
    <row r="261" ht="12.75">
      <c r="B261" s="3"/>
    </row>
    <row r="262" ht="12.75">
      <c r="B262" s="3"/>
    </row>
    <row r="263" ht="12.75">
      <c r="B263" s="3"/>
    </row>
    <row r="264" ht="12.75">
      <c r="B264" s="3"/>
    </row>
    <row r="265" ht="12.75">
      <c r="B265" s="3"/>
    </row>
    <row r="266" ht="12.75">
      <c r="B266" s="3"/>
    </row>
    <row r="267" ht="12.75">
      <c r="B267" s="3"/>
    </row>
    <row r="268" ht="12.75">
      <c r="B268" s="3"/>
    </row>
    <row r="269" ht="12.75">
      <c r="B269" s="3"/>
    </row>
    <row r="270" ht="12.75">
      <c r="B270" s="3"/>
    </row>
    <row r="271" ht="12.75">
      <c r="B271" s="3"/>
    </row>
    <row r="272" ht="12.75">
      <c r="B272" s="3"/>
    </row>
    <row r="273" ht="12.75">
      <c r="B273" s="3"/>
    </row>
    <row r="274" ht="12.75">
      <c r="B274" s="3"/>
    </row>
    <row r="275" ht="12.75">
      <c r="B275" s="3"/>
    </row>
    <row r="276" ht="12.75">
      <c r="B276" s="3"/>
    </row>
    <row r="277" ht="12.75">
      <c r="B277" s="3"/>
    </row>
    <row r="278" ht="12.75">
      <c r="B278" s="3"/>
    </row>
    <row r="279" ht="12.75">
      <c r="B279" s="3"/>
    </row>
    <row r="280" ht="12.75">
      <c r="B280" s="3"/>
    </row>
    <row r="281" ht="12.75">
      <c r="B281" s="3"/>
    </row>
    <row r="282" ht="12.75">
      <c r="B282" s="3"/>
    </row>
    <row r="283" ht="12.75">
      <c r="B283" s="3"/>
    </row>
    <row r="284" ht="12.75">
      <c r="B284" s="3"/>
    </row>
    <row r="285" ht="12.75">
      <c r="B285" s="3"/>
    </row>
    <row r="286" ht="12.75">
      <c r="B286" s="3"/>
    </row>
    <row r="287" ht="12.75">
      <c r="B287" s="3"/>
    </row>
    <row r="288" ht="12.75">
      <c r="B288" s="3"/>
    </row>
    <row r="289" ht="12.75">
      <c r="B289" s="3"/>
    </row>
    <row r="290" ht="12.75">
      <c r="B290" s="3"/>
    </row>
    <row r="291" ht="12.75">
      <c r="B291" s="3"/>
    </row>
    <row r="292" ht="12.75">
      <c r="B292" s="3"/>
    </row>
    <row r="293" ht="12.75">
      <c r="B293" s="3"/>
    </row>
    <row r="294" ht="12.75">
      <c r="B294" s="3"/>
    </row>
    <row r="295" ht="12.75">
      <c r="B295" s="3"/>
    </row>
    <row r="296" ht="12.75">
      <c r="B296" s="3"/>
    </row>
    <row r="297" ht="12.75">
      <c r="B297" s="3"/>
    </row>
    <row r="298" ht="12.75">
      <c r="B298" s="3"/>
    </row>
    <row r="299" ht="12.75">
      <c r="B299" s="3"/>
    </row>
    <row r="300" ht="12.75">
      <c r="B300" s="3"/>
    </row>
    <row r="301" ht="12.75">
      <c r="B301" s="3"/>
    </row>
    <row r="302" ht="12.75">
      <c r="B302" s="3"/>
    </row>
    <row r="303" ht="12.75">
      <c r="B303" s="3"/>
    </row>
    <row r="304" ht="12.75">
      <c r="B304" s="3"/>
    </row>
    <row r="305" ht="12.75">
      <c r="B305" s="3"/>
    </row>
    <row r="306" ht="12.75">
      <c r="B306" s="3"/>
    </row>
    <row r="307" ht="12.75">
      <c r="B307" s="3"/>
    </row>
    <row r="308" ht="12.75">
      <c r="B308" s="3"/>
    </row>
    <row r="309" ht="12.75">
      <c r="B309" s="3"/>
    </row>
    <row r="310" ht="12.75">
      <c r="B310" s="3"/>
    </row>
    <row r="311" ht="12.75">
      <c r="B311" s="3"/>
    </row>
    <row r="312" ht="12.75">
      <c r="B312" s="3"/>
    </row>
    <row r="313" ht="12.75">
      <c r="B313" s="3"/>
    </row>
    <row r="314" ht="12.75">
      <c r="B314" s="3"/>
    </row>
    <row r="315" ht="12.75">
      <c r="B315" s="3"/>
    </row>
    <row r="316" ht="12.75">
      <c r="B316" s="3"/>
    </row>
    <row r="317" ht="12.75">
      <c r="B317" s="3"/>
    </row>
    <row r="318" ht="12.75">
      <c r="B318" s="3"/>
    </row>
    <row r="319" ht="12.75">
      <c r="B319" s="3"/>
    </row>
    <row r="320" ht="12.75">
      <c r="B320" s="3"/>
    </row>
    <row r="321" ht="12.75">
      <c r="B321" s="3"/>
    </row>
    <row r="322" ht="12.75">
      <c r="B322" s="3"/>
    </row>
    <row r="323" ht="12.75">
      <c r="B323" s="3"/>
    </row>
    <row r="324" ht="12.75">
      <c r="B324" s="3"/>
    </row>
    <row r="325" ht="12.75">
      <c r="B325" s="3"/>
    </row>
    <row r="326" ht="12.75">
      <c r="B326" s="3"/>
    </row>
    <row r="327" ht="12.75">
      <c r="B327" s="3"/>
    </row>
    <row r="328" ht="12.75">
      <c r="B328" s="3"/>
    </row>
    <row r="329" ht="12.75">
      <c r="B329" s="4"/>
    </row>
    <row r="330" ht="12.75">
      <c r="B330" s="4"/>
    </row>
    <row r="331" ht="12.75">
      <c r="B331" s="4"/>
    </row>
    <row r="332" ht="12.75">
      <c r="B332" s="4"/>
    </row>
    <row r="333" ht="12.75">
      <c r="B333" s="4"/>
    </row>
    <row r="334" ht="12.75">
      <c r="B334" s="4"/>
    </row>
    <row r="335" ht="12.75">
      <c r="B335" s="4"/>
    </row>
    <row r="336" ht="12.75">
      <c r="B336" s="4"/>
    </row>
    <row r="337" ht="12.75">
      <c r="B337" s="4"/>
    </row>
    <row r="338" ht="12.75">
      <c r="B338" s="4"/>
    </row>
    <row r="339" ht="12.75">
      <c r="B339" s="4"/>
    </row>
    <row r="340" ht="12.75">
      <c r="B340" s="4"/>
    </row>
    <row r="341" ht="12.75">
      <c r="B341" s="4"/>
    </row>
    <row r="342" ht="12.75">
      <c r="B342" s="4"/>
    </row>
    <row r="343" ht="12.75">
      <c r="B343" s="4"/>
    </row>
    <row r="344" ht="12.75">
      <c r="B344" s="4"/>
    </row>
    <row r="345" ht="12.75">
      <c r="B345" s="4"/>
    </row>
    <row r="346" ht="12.75">
      <c r="B346" s="4"/>
    </row>
    <row r="347" ht="12.75">
      <c r="B347" s="4"/>
    </row>
    <row r="348" ht="12.75">
      <c r="B348" s="4"/>
    </row>
    <row r="349" ht="12.75">
      <c r="B349" s="4"/>
    </row>
    <row r="350" ht="12.75">
      <c r="B350" s="4"/>
    </row>
    <row r="351" ht="12.75">
      <c r="B351" s="4"/>
    </row>
    <row r="352" ht="12.75">
      <c r="B352" s="4"/>
    </row>
    <row r="353" ht="12.75">
      <c r="B353" s="4"/>
    </row>
    <row r="354" ht="12.75">
      <c r="B354" s="4"/>
    </row>
    <row r="355" ht="12.75">
      <c r="B355" s="4"/>
    </row>
    <row r="356" ht="12.75">
      <c r="B356" s="4"/>
    </row>
    <row r="357" ht="12.75">
      <c r="B357" s="4"/>
    </row>
    <row r="358" ht="12.75">
      <c r="B358" s="4"/>
    </row>
    <row r="359" ht="12.75">
      <c r="B359" s="4"/>
    </row>
    <row r="360" ht="12.75">
      <c r="B360" s="4"/>
    </row>
    <row r="361" ht="12.75">
      <c r="B361" s="4"/>
    </row>
    <row r="362" ht="12.75">
      <c r="B362" s="4"/>
    </row>
    <row r="363" ht="12.75">
      <c r="B363" s="4"/>
    </row>
    <row r="364" ht="12.75">
      <c r="B364" s="4"/>
    </row>
    <row r="365" ht="12.75">
      <c r="B365" s="4"/>
    </row>
    <row r="366" ht="12.75">
      <c r="B366" s="4"/>
    </row>
    <row r="367" ht="12.75">
      <c r="B367" s="4"/>
    </row>
    <row r="368" ht="12.75">
      <c r="B368" s="4"/>
    </row>
    <row r="369" ht="12.75">
      <c r="B369" s="4"/>
    </row>
    <row r="370" ht="12.75">
      <c r="B370" s="4"/>
    </row>
    <row r="371" ht="12.75">
      <c r="B371" s="4"/>
    </row>
    <row r="372" ht="12.75">
      <c r="B372" s="4"/>
    </row>
    <row r="373" ht="12.75">
      <c r="B373" s="4"/>
    </row>
    <row r="374" ht="12.75">
      <c r="B374" s="4"/>
    </row>
    <row r="375" ht="12.75">
      <c r="B375" s="4"/>
    </row>
    <row r="376" ht="12.75">
      <c r="B376" s="4"/>
    </row>
    <row r="377" ht="12.75">
      <c r="B377" s="4"/>
    </row>
    <row r="378" ht="12.75">
      <c r="B378" s="4"/>
    </row>
    <row r="379" ht="12.75">
      <c r="B379" s="4"/>
    </row>
    <row r="380" ht="12.75">
      <c r="B380" s="4"/>
    </row>
    <row r="381" ht="12.75">
      <c r="B381" s="4"/>
    </row>
    <row r="382" ht="12.75">
      <c r="B382" s="4"/>
    </row>
    <row r="383" ht="12.75">
      <c r="B383" s="4"/>
    </row>
    <row r="384" ht="12.75">
      <c r="B384" s="4"/>
    </row>
    <row r="385" ht="12.75">
      <c r="B385" s="4"/>
    </row>
    <row r="386" ht="12.75">
      <c r="B386" s="4"/>
    </row>
    <row r="387" ht="12.75">
      <c r="B387" s="4"/>
    </row>
    <row r="388" ht="12.75">
      <c r="B388" s="4"/>
    </row>
    <row r="389" ht="12.75">
      <c r="B389" s="4"/>
    </row>
    <row r="390" ht="12.75">
      <c r="B390" s="4"/>
    </row>
    <row r="391" ht="12.75">
      <c r="B391" s="4"/>
    </row>
    <row r="392" ht="12.75">
      <c r="B392" s="4"/>
    </row>
    <row r="393" ht="12.75">
      <c r="B393" s="4"/>
    </row>
    <row r="394" ht="12.75">
      <c r="B394" s="4"/>
    </row>
    <row r="395" ht="12.75">
      <c r="B395" s="4"/>
    </row>
    <row r="396" ht="12.75">
      <c r="B396" s="4"/>
    </row>
    <row r="397" ht="12.75">
      <c r="B397" s="4"/>
    </row>
    <row r="398" ht="12.75">
      <c r="B398" s="4"/>
    </row>
    <row r="399" ht="12.75">
      <c r="B399" s="4"/>
    </row>
    <row r="400" ht="12.75">
      <c r="B400" s="4"/>
    </row>
    <row r="401" ht="12.75">
      <c r="B401" s="4"/>
    </row>
    <row r="402" ht="12.75">
      <c r="B402" s="4"/>
    </row>
    <row r="403" ht="12.75">
      <c r="B403" s="4"/>
    </row>
    <row r="404" ht="12.75">
      <c r="B404" s="4"/>
    </row>
    <row r="405" ht="12.75">
      <c r="B405" s="4"/>
    </row>
    <row r="406" ht="12.75">
      <c r="B406" s="4"/>
    </row>
    <row r="407" ht="12.75">
      <c r="B407" s="4"/>
    </row>
    <row r="408" ht="12.75">
      <c r="B408" s="4"/>
    </row>
    <row r="409" ht="12.75">
      <c r="B409" s="4"/>
    </row>
    <row r="410" ht="12.75">
      <c r="B410" s="4"/>
    </row>
    <row r="411" ht="12.75">
      <c r="B411" s="4"/>
    </row>
    <row r="412" ht="12.75">
      <c r="B412" s="4"/>
    </row>
    <row r="413" ht="12.75">
      <c r="B413" s="4"/>
    </row>
    <row r="414" ht="12.75">
      <c r="B414" s="4"/>
    </row>
    <row r="415" ht="12.75">
      <c r="B415" s="4"/>
    </row>
    <row r="416" ht="12.75">
      <c r="B416" s="4"/>
    </row>
    <row r="417" ht="12.75">
      <c r="B417" s="4"/>
    </row>
    <row r="418" ht="12.75">
      <c r="B418" s="4"/>
    </row>
    <row r="419" ht="12.75">
      <c r="B419" s="4"/>
    </row>
    <row r="420" ht="12.75">
      <c r="B420" s="4"/>
    </row>
    <row r="421" ht="12.75">
      <c r="B421" s="4"/>
    </row>
    <row r="422" ht="12.75">
      <c r="B422" s="4"/>
    </row>
    <row r="423" ht="12.75">
      <c r="B423" s="4"/>
    </row>
    <row r="424" ht="12.75">
      <c r="B424" s="4"/>
    </row>
    <row r="425" ht="12.75">
      <c r="B425" s="4"/>
    </row>
    <row r="426" ht="12.75">
      <c r="B426" s="4"/>
    </row>
    <row r="427" ht="12.75">
      <c r="B427" s="4"/>
    </row>
    <row r="428" ht="12.75">
      <c r="B428" s="4"/>
    </row>
    <row r="429" ht="12.75">
      <c r="B429" s="4"/>
    </row>
    <row r="430" ht="12.75">
      <c r="B430" s="4"/>
    </row>
    <row r="431" ht="12.75">
      <c r="B431" s="4"/>
    </row>
    <row r="432" ht="12.75">
      <c r="B432" s="4"/>
    </row>
    <row r="433" ht="12.75">
      <c r="B433" s="4"/>
    </row>
    <row r="434" ht="12.75">
      <c r="B434" s="4"/>
    </row>
    <row r="435" ht="12.75">
      <c r="B435" s="4"/>
    </row>
    <row r="436" ht="12.75">
      <c r="B436" s="4"/>
    </row>
    <row r="437" ht="12.75">
      <c r="B437" s="4"/>
    </row>
    <row r="438" ht="12.75">
      <c r="B438" s="4"/>
    </row>
    <row r="439" ht="12.75">
      <c r="B439" s="4"/>
    </row>
    <row r="440" ht="12.75">
      <c r="B440" s="4"/>
    </row>
    <row r="441" ht="12.75">
      <c r="B441" s="4"/>
    </row>
    <row r="442" ht="12.75">
      <c r="B442" s="4"/>
    </row>
    <row r="443" ht="12.75">
      <c r="B443" s="4"/>
    </row>
    <row r="444" ht="12.75">
      <c r="B444" s="4"/>
    </row>
    <row r="445" ht="12.75">
      <c r="B445" s="4"/>
    </row>
    <row r="446" ht="12.75">
      <c r="B446" s="4"/>
    </row>
    <row r="447" ht="12.75">
      <c r="B447" s="4"/>
    </row>
    <row r="448" ht="12.75">
      <c r="B448" s="4"/>
    </row>
    <row r="449" ht="12.75">
      <c r="B449" s="4"/>
    </row>
    <row r="450" ht="12.75">
      <c r="B450" s="4"/>
    </row>
    <row r="451" ht="12.75">
      <c r="B451" s="4"/>
    </row>
    <row r="452" ht="12.75">
      <c r="B452" s="4"/>
    </row>
    <row r="453" ht="12.75">
      <c r="B453" s="4"/>
    </row>
    <row r="454" ht="12.75">
      <c r="B454" s="4"/>
    </row>
    <row r="455" ht="12.75">
      <c r="B455" s="4"/>
    </row>
    <row r="456" ht="12.75">
      <c r="B456" s="4"/>
    </row>
    <row r="457" ht="12.75">
      <c r="B457" s="4"/>
    </row>
    <row r="458" ht="12.75">
      <c r="B458" s="4"/>
    </row>
    <row r="459" ht="12.75">
      <c r="B459" s="4"/>
    </row>
    <row r="460" ht="12.75">
      <c r="B460" s="4"/>
    </row>
    <row r="461" ht="12.75">
      <c r="B461" s="4"/>
    </row>
  </sheetData>
  <sheetProtection/>
  <mergeCells count="20">
    <mergeCell ref="E138:F138"/>
    <mergeCell ref="D12:D14"/>
    <mergeCell ref="F12:G12"/>
    <mergeCell ref="E12:E14"/>
    <mergeCell ref="F13:F14"/>
    <mergeCell ref="A1:B1"/>
    <mergeCell ref="A3:H3"/>
    <mergeCell ref="A5:H5"/>
    <mergeCell ref="G13:G14"/>
    <mergeCell ref="A10:H10"/>
    <mergeCell ref="D142:F142"/>
    <mergeCell ref="E1:H1"/>
    <mergeCell ref="A7:H7"/>
    <mergeCell ref="H12:H14"/>
    <mergeCell ref="A147:B147"/>
    <mergeCell ref="E147:H147"/>
    <mergeCell ref="E140:F140"/>
    <mergeCell ref="A12:A14"/>
    <mergeCell ref="B12:B14"/>
    <mergeCell ref="C12:C14"/>
  </mergeCells>
  <printOptions/>
  <pageMargins left="0.9448818897637796" right="0.5118110236220472" top="0.4724409448818898" bottom="0.5905511811023623" header="0.35433070866141736" footer="0.5118110236220472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User01</cp:lastModifiedBy>
  <cp:lastPrinted>2016-03-15T12:32:04Z</cp:lastPrinted>
  <dcterms:created xsi:type="dcterms:W3CDTF">1996-10-14T23:33:28Z</dcterms:created>
  <dcterms:modified xsi:type="dcterms:W3CDTF">2016-04-13T18:47:18Z</dcterms:modified>
  <cp:category/>
  <cp:version/>
  <cp:contentType/>
  <cp:contentStatus/>
</cp:coreProperties>
</file>